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ctregents-my.sharepoint.com/personal/01969635_acc_commnet_edu/Documents/Documents/001 Coach, Michelle/Internal Req_Travel Forms_RTF_PCard/Travel Authorizations_Internal Reqs/2024 CEO/"/>
    </mc:Choice>
  </mc:AlternateContent>
  <xr:revisionPtr revIDLastSave="0" documentId="8_{4B982D35-41C1-448A-BAC7-E99D78BE666D}" xr6:coauthVersionLast="47" xr6:coauthVersionMax="47" xr10:uidLastSave="{00000000-0000-0000-0000-000000000000}"/>
  <bookViews>
    <workbookView xWindow="-120" yWindow="-120" windowWidth="29040" windowHeight="15840" tabRatio="609" xr2:uid="{00000000-000D-0000-FFFF-FFFF00000000}"/>
  </bookViews>
  <sheets>
    <sheet name="BLANK TRAVEL REIMB FORM" sheetId="1" r:id="rId1"/>
    <sheet name="DETAIL MILEAGE SHEET" sheetId="2" r:id="rId2"/>
    <sheet name="CSCU MILEAGE CHART" sheetId="3" r:id="rId3"/>
    <sheet name="MILEAGE GSA RATES" sheetId="4" r:id="rId4"/>
    <sheet name="AUTO INSURANCE POLICY" sheetId="5" r:id="rId5"/>
  </sheets>
  <definedNames>
    <definedName name="_xlnm.Print_Area" localSheetId="0">'BLANK TRAVEL REIMB FORM'!$A$1:$O$62</definedName>
    <definedName name="_xlnm.Print_Area" localSheetId="2">'CSCU MILEAGE CHART'!$A$1:$T$21</definedName>
    <definedName name="_xlnm.Print_Area" localSheetId="1">'DETAIL MILEAGE SHEET'!$A$1:$L$32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1" l="1"/>
  <c r="L32" i="2"/>
  <c r="H32" i="2"/>
  <c r="F34" i="1" s="1"/>
  <c r="F35" i="1"/>
  <c r="F46" i="1"/>
  <c r="F45" i="1"/>
  <c r="F44" i="1"/>
  <c r="F43" i="1"/>
  <c r="F42" i="1"/>
  <c r="F41" i="1"/>
  <c r="F40" i="1"/>
  <c r="F39" i="1"/>
  <c r="F38" i="1"/>
  <c r="F37" i="1"/>
  <c r="F36" i="1"/>
  <c r="B3" i="2"/>
  <c r="H3" i="2"/>
  <c r="D3" i="2"/>
  <c r="J23" i="2"/>
  <c r="J26" i="2"/>
  <c r="J29" i="2"/>
  <c r="M47" i="1" l="1"/>
  <c r="N47" i="1"/>
  <c r="F8" i="2" l="1"/>
  <c r="H8" i="2" s="1"/>
  <c r="J8" i="2" s="1"/>
  <c r="L8" i="2" s="1"/>
  <c r="F11" i="2"/>
  <c r="F14" i="2"/>
  <c r="F17" i="2"/>
  <c r="E47" i="1" l="1"/>
  <c r="F29" i="2" l="1"/>
  <c r="H29" i="2" s="1"/>
  <c r="L29" i="2" s="1"/>
  <c r="F26" i="2"/>
  <c r="H26" i="2" s="1"/>
  <c r="L26" i="2" s="1"/>
  <c r="F23" i="2"/>
  <c r="H23" i="2" s="1"/>
  <c r="L23" i="2" s="1"/>
  <c r="F20" i="2"/>
  <c r="H20" i="2" s="1"/>
  <c r="J20" i="2" s="1"/>
  <c r="L20" i="2" s="1"/>
  <c r="H17" i="2"/>
  <c r="J17" i="2" s="1"/>
  <c r="L17" i="2" s="1"/>
  <c r="H14" i="2"/>
  <c r="J14" i="2" s="1"/>
  <c r="L14" i="2" s="1"/>
  <c r="H11" i="2"/>
  <c r="J11" i="2" s="1"/>
  <c r="L11" i="2" s="1"/>
  <c r="F5" i="2"/>
  <c r="H5" i="2" s="1"/>
  <c r="J5" i="2" l="1"/>
  <c r="L5" i="2" s="1"/>
  <c r="F47" i="1" l="1"/>
  <c r="O55" i="1"/>
  <c r="O58" i="1"/>
  <c r="O54" i="1"/>
  <c r="I47" i="1"/>
  <c r="J47" i="1"/>
  <c r="K47" i="1"/>
  <c r="G47" i="1"/>
  <c r="H47" i="1"/>
  <c r="O48" i="1" l="1"/>
  <c r="O53" i="1" s="1"/>
  <c r="O56" i="1" s="1"/>
  <c r="H56" i="1" s="1"/>
  <c r="O57" i="1" l="1"/>
  <c r="O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Ruth Espinoza</author>
    <author>Espinoza, Ruth</author>
  </authors>
  <commentList>
    <comment ref="F3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Ruth Espinoza:
GSA .625 eff 7/30/22
GSA .56  eff. 1/31/21
GSA .585 eff 1/28/22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Espinoza, Ruth:</t>
        </r>
        <r>
          <rPr>
            <sz val="9"/>
            <color indexed="81"/>
            <rFont val="Tahoma"/>
            <family val="2"/>
          </rPr>
          <t xml:space="preserve">
Must type per diem rate amount</t>
        </r>
      </text>
    </comment>
  </commentList>
</comments>
</file>

<file path=xl/sharedStrings.xml><?xml version="1.0" encoding="utf-8"?>
<sst xmlns="http://schemas.openxmlformats.org/spreadsheetml/2006/main" count="239" uniqueCount="224">
  <si>
    <t>AND OTHER NON-TRAVEL RELATED MISCELLANEOUS EXPENDITURES</t>
  </si>
  <si>
    <r>
      <t xml:space="preserve">1) </t>
    </r>
    <r>
      <rPr>
        <b/>
        <sz val="12"/>
        <rFont val="Geneva"/>
      </rPr>
      <t>Travel Authorization</t>
    </r>
    <r>
      <rPr>
        <sz val="12"/>
        <rFont val="Geneva"/>
      </rPr>
      <t xml:space="preserve">: </t>
    </r>
    <r>
      <rPr>
        <sz val="12"/>
        <color rgb="FFFF0000"/>
        <rFont val="Geneva"/>
      </rPr>
      <t>Prior to travel</t>
    </r>
    <r>
      <rPr>
        <sz val="12"/>
        <rFont val="Geneva"/>
      </rPr>
      <t xml:space="preserve"> </t>
    </r>
    <r>
      <rPr>
        <sz val="12"/>
        <color indexed="10"/>
        <rFont val="Geneva"/>
      </rPr>
      <t xml:space="preserve">complete </t>
    </r>
    <r>
      <rPr>
        <b/>
        <sz val="12"/>
        <color indexed="10"/>
        <rFont val="Geneva"/>
      </rPr>
      <t>all</t>
    </r>
    <r>
      <rPr>
        <sz val="12"/>
        <color indexed="10"/>
        <rFont val="Geneva"/>
      </rPr>
      <t xml:space="preserve"> sections</t>
    </r>
    <r>
      <rPr>
        <sz val="12"/>
        <color rgb="FFFF0000"/>
        <rFont val="Geneva"/>
      </rPr>
      <t xml:space="preserve"> of this form</t>
    </r>
    <r>
      <rPr>
        <sz val="12"/>
        <rFont val="Geneva"/>
      </rPr>
      <t xml:space="preserve"> (see on-line instructions)</t>
    </r>
  </si>
  <si>
    <t>2) For Airline reservations: (a) Get TA# (TA LOG), Employee#, Agency ID: BOR83500 (csu) or BOR78100 (ccc). (b) Call Sanditz Travel Services at 1-800-447-3381.</t>
  </si>
  <si>
    <r>
      <t xml:space="preserve">3) </t>
    </r>
    <r>
      <rPr>
        <b/>
        <sz val="12"/>
        <rFont val="Geneva"/>
      </rPr>
      <t>Reimbursements</t>
    </r>
    <r>
      <rPr>
        <sz val="12"/>
        <rFont val="Geneva"/>
      </rPr>
      <t>: COMPLETE or REVISE</t>
    </r>
    <r>
      <rPr>
        <sz val="12"/>
        <color indexed="10"/>
        <rFont val="Geneva"/>
      </rPr>
      <t xml:space="preserve"> sections: </t>
    </r>
    <r>
      <rPr>
        <b/>
        <sz val="12"/>
        <color indexed="10"/>
        <rFont val="Geneva"/>
      </rPr>
      <t>I</t>
    </r>
    <r>
      <rPr>
        <sz val="12"/>
        <color indexed="10"/>
        <rFont val="Geneva"/>
      </rPr>
      <t xml:space="preserve">, </t>
    </r>
    <r>
      <rPr>
        <b/>
        <sz val="12"/>
        <color indexed="10"/>
        <rFont val="Geneva"/>
      </rPr>
      <t>III</t>
    </r>
    <r>
      <rPr>
        <sz val="12"/>
        <color indexed="10"/>
        <rFont val="Geneva"/>
      </rPr>
      <t xml:space="preserve"> and </t>
    </r>
    <r>
      <rPr>
        <b/>
        <sz val="12"/>
        <color indexed="10"/>
        <rFont val="Geneva"/>
      </rPr>
      <t>IV</t>
    </r>
    <r>
      <rPr>
        <sz val="12"/>
        <rFont val="Geneva"/>
      </rPr>
      <t xml:space="preserve"> of this form. (see on-line instructions)</t>
    </r>
  </si>
  <si>
    <t xml:space="preserve">4) For specific regulations governing reimbursable expenses, refer to the Travel Policies &amp; Procedures Manual and collective bargaining agreements. </t>
  </si>
  <si>
    <r>
      <t xml:space="preserve">5) Sec. 3-117 of the C.G.S. requires supporting documentation or </t>
    </r>
    <r>
      <rPr>
        <b/>
        <sz val="12"/>
        <rFont val="New York"/>
      </rPr>
      <t>original</t>
    </r>
    <r>
      <rPr>
        <sz val="12"/>
        <rFont val="New York"/>
      </rPr>
      <t xml:space="preserve"> receipts for the payment of any item exceeding $50.00</t>
    </r>
  </si>
  <si>
    <r>
      <t>(1)</t>
    </r>
    <r>
      <rPr>
        <b/>
        <sz val="14"/>
        <color indexed="8"/>
        <rFont val="Palatino"/>
        <family val="1"/>
      </rPr>
      <t xml:space="preserve"> </t>
    </r>
    <r>
      <rPr>
        <b/>
        <sz val="14"/>
        <color indexed="8"/>
        <rFont val="Palatino"/>
        <family val="1"/>
      </rPr>
      <t>TRAVEL AUTH.</t>
    </r>
    <r>
      <rPr>
        <sz val="14"/>
        <color indexed="8"/>
        <rFont val="Palatino"/>
        <family val="1"/>
      </rPr>
      <t xml:space="preserve"> # </t>
    </r>
    <r>
      <rPr>
        <b/>
        <sz val="18"/>
        <color indexed="8"/>
        <rFont val="Palatino"/>
        <family val="1"/>
      </rPr>
      <t xml:space="preserve">       </t>
    </r>
  </si>
  <si>
    <t>I</t>
  </si>
  <si>
    <r>
      <t>(2)</t>
    </r>
    <r>
      <rPr>
        <b/>
        <sz val="12"/>
        <rFont val="Geneva"/>
      </rPr>
      <t xml:space="preserve"> NAME : </t>
    </r>
    <r>
      <rPr>
        <sz val="12"/>
        <rFont val="Geneva"/>
      </rPr>
      <t xml:space="preserve"> </t>
    </r>
  </si>
  <si>
    <r>
      <t xml:space="preserve">(3) </t>
    </r>
    <r>
      <rPr>
        <b/>
        <sz val="12"/>
        <rFont val="Geneva"/>
      </rPr>
      <t xml:space="preserve">HOME PHONE :  </t>
    </r>
  </si>
  <si>
    <r>
      <t>(4)</t>
    </r>
    <r>
      <rPr>
        <b/>
        <sz val="12"/>
        <rFont val="Geneva"/>
      </rPr>
      <t xml:space="preserve"> EMPLOYEE #   </t>
    </r>
  </si>
  <si>
    <r>
      <t>(5)</t>
    </r>
    <r>
      <rPr>
        <b/>
        <sz val="10"/>
        <rFont val="Geneva"/>
      </rPr>
      <t xml:space="preserve"> ADDRESS:</t>
    </r>
    <r>
      <rPr>
        <b/>
        <sz val="12"/>
        <rFont val="Geneva"/>
      </rPr>
      <t xml:space="preserve"> </t>
    </r>
    <r>
      <rPr>
        <sz val="12"/>
        <rFont val="Geneva"/>
      </rPr>
      <t xml:space="preserve"> </t>
    </r>
  </si>
  <si>
    <r>
      <t>(6)</t>
    </r>
    <r>
      <rPr>
        <b/>
        <sz val="12"/>
        <rFont val="Geneva"/>
      </rPr>
      <t xml:space="preserve"> WORK PHONE :  </t>
    </r>
  </si>
  <si>
    <r>
      <t>(7)</t>
    </r>
    <r>
      <rPr>
        <b/>
        <sz val="12"/>
        <color theme="1"/>
        <rFont val="Geneva"/>
      </rPr>
      <t xml:space="preserve"> PAYROLL CODE:   </t>
    </r>
  </si>
  <si>
    <r>
      <t xml:space="preserve">(8) </t>
    </r>
    <r>
      <rPr>
        <b/>
        <sz val="12"/>
        <rFont val="Geneva"/>
      </rPr>
      <t xml:space="preserve">BARG. UNION: </t>
    </r>
    <r>
      <rPr>
        <sz val="11"/>
        <rFont val="Geneva"/>
      </rPr>
      <t>MGMT, CONFIDENTIAL, SUOAF, OTHER</t>
    </r>
  </si>
  <si>
    <t>II</t>
  </si>
  <si>
    <t>D E P A R T</t>
  </si>
  <si>
    <t>R E T U R N</t>
  </si>
  <si>
    <t>C A R R I E R   I N F O</t>
  </si>
  <si>
    <r>
      <t xml:space="preserve">(9)   </t>
    </r>
    <r>
      <rPr>
        <b/>
        <sz val="12"/>
        <rFont val="Geneva"/>
      </rPr>
      <t>HOME / DUTY STATION</t>
    </r>
  </si>
  <si>
    <r>
      <t xml:space="preserve">(10)  </t>
    </r>
    <r>
      <rPr>
        <b/>
        <sz val="12"/>
        <rFont val="Geneva"/>
      </rPr>
      <t>TRAVEL  TO</t>
    </r>
  </si>
  <si>
    <r>
      <t xml:space="preserve">(11) </t>
    </r>
    <r>
      <rPr>
        <b/>
        <sz val="12"/>
        <rFont val="Geneva"/>
      </rPr>
      <t>DATE                      HOUR</t>
    </r>
  </si>
  <si>
    <t xml:space="preserve"> &amp;</t>
  </si>
  <si>
    <t xml:space="preserve"> HOUR</t>
  </si>
  <si>
    <r>
      <t xml:space="preserve">(12) </t>
    </r>
    <r>
      <rPr>
        <b/>
        <sz val="12"/>
        <rFont val="Geneva"/>
      </rPr>
      <t>DATE                      HOUR</t>
    </r>
  </si>
  <si>
    <r>
      <t xml:space="preserve">(13)  </t>
    </r>
    <r>
      <rPr>
        <b/>
        <sz val="12"/>
        <rFont val="Geneva"/>
      </rPr>
      <t>FLIGHT #</t>
    </r>
  </si>
  <si>
    <r>
      <t xml:space="preserve">A.  AIR / RAIL FARE  </t>
    </r>
    <r>
      <rPr>
        <b/>
        <sz val="12"/>
        <color rgb="FFFF0000"/>
        <rFont val="Geneva"/>
      </rPr>
      <t>(Sanditz Travel Reservation only)</t>
    </r>
  </si>
  <si>
    <t>B. EMPLOYEE OWNED CAR</t>
  </si>
  <si>
    <t>Yes</t>
  </si>
  <si>
    <t>C.  CURRENT CAR POLICY  EXP. DATE</t>
  </si>
  <si>
    <r>
      <t xml:space="preserve">D.  PARKING  PERMIT  </t>
    </r>
    <r>
      <rPr>
        <sz val="12"/>
        <rFont val="Geneva"/>
      </rPr>
      <t xml:space="preserve">- </t>
    </r>
    <r>
      <rPr>
        <sz val="11"/>
        <rFont val="Geneva"/>
      </rPr>
      <t xml:space="preserve"> </t>
    </r>
    <r>
      <rPr>
        <sz val="10"/>
        <color rgb="FFFF0000"/>
        <rFont val="Geneva"/>
      </rPr>
      <t>BRADLEY AIRPORT ONLY</t>
    </r>
    <r>
      <rPr>
        <sz val="10"/>
        <rFont val="Geneva"/>
      </rPr>
      <t xml:space="preserve">  (YES/NO)</t>
    </r>
  </si>
  <si>
    <t>NO</t>
  </si>
  <si>
    <t>E.  STATE OWNED CAR</t>
  </si>
  <si>
    <t>F.  NAMES OF RIDERS:</t>
  </si>
  <si>
    <t xml:space="preserve"> </t>
  </si>
  <si>
    <r>
      <t>(15)</t>
    </r>
    <r>
      <rPr>
        <b/>
        <sz val="12"/>
        <rFont val="Geneva"/>
      </rPr>
      <t xml:space="preserve"> REGISTRATION PREPAID BY CSCU  (Yes/No)</t>
    </r>
  </si>
  <si>
    <t>P.CARD</t>
  </si>
  <si>
    <t xml:space="preserve">CHECK: </t>
  </si>
  <si>
    <t xml:space="preserve">VENDOR'S TAX ID# </t>
  </si>
  <si>
    <r>
      <t>(16)</t>
    </r>
    <r>
      <rPr>
        <b/>
        <sz val="12"/>
        <rFont val="Geneva"/>
      </rPr>
      <t xml:space="preserve"> LODGING PREPAID BY CSCU  (Yes/No)</t>
    </r>
  </si>
  <si>
    <r>
      <t xml:space="preserve">(17) </t>
    </r>
    <r>
      <rPr>
        <b/>
        <sz val="12"/>
        <rFont val="Geneva"/>
      </rPr>
      <t>TRAVEL ADVANCE REQUESTED?   (Yes / No)</t>
    </r>
  </si>
  <si>
    <r>
      <t xml:space="preserve">        </t>
    </r>
    <r>
      <rPr>
        <sz val="12"/>
        <rFont val="Geneva"/>
      </rPr>
      <t>(18)</t>
    </r>
    <r>
      <rPr>
        <b/>
        <sz val="12"/>
        <rFont val="Geneva"/>
      </rPr>
      <t xml:space="preserve">  IF YES, ADVANCE AMOUNT REQUESTED</t>
    </r>
  </si>
  <si>
    <t>III</t>
  </si>
  <si>
    <t xml:space="preserve">Professional Dev. </t>
  </si>
  <si>
    <t>Regular Meeting</t>
  </si>
  <si>
    <t>Mileage Reimbursement</t>
  </si>
  <si>
    <t xml:space="preserve">Other(Describe) </t>
  </si>
  <si>
    <t xml:space="preserve">E M P L O Y E E    D E T A I L    E X P E N D I T U R E S    </t>
  </si>
  <si>
    <r>
      <t>(20)</t>
    </r>
    <r>
      <rPr>
        <b/>
        <sz val="12"/>
        <rFont val="Geneva"/>
      </rPr>
      <t xml:space="preserve"> DATE</t>
    </r>
  </si>
  <si>
    <t>USE OF PERSONAL AUTOMOBIL  - MILEAGE PER DAY</t>
  </si>
  <si>
    <r>
      <t>(24)</t>
    </r>
    <r>
      <rPr>
        <b/>
        <sz val="12"/>
        <rFont val="Geneva"/>
      </rPr>
      <t>TOLLS /</t>
    </r>
  </si>
  <si>
    <r>
      <t>(25)</t>
    </r>
    <r>
      <rPr>
        <b/>
        <sz val="12"/>
        <rFont val="Geneva"/>
      </rPr>
      <t xml:space="preserve"> RAIL /</t>
    </r>
  </si>
  <si>
    <r>
      <t>(27)</t>
    </r>
    <r>
      <rPr>
        <b/>
        <sz val="12"/>
        <rFont val="Geneva"/>
      </rPr>
      <t xml:space="preserve">  H O T E L</t>
    </r>
  </si>
  <si>
    <r>
      <t xml:space="preserve">(28) </t>
    </r>
    <r>
      <rPr>
        <b/>
        <sz val="11"/>
        <rFont val="Geneva"/>
      </rPr>
      <t>MEAL:  PER DIEM RATE</t>
    </r>
  </si>
  <si>
    <r>
      <t xml:space="preserve">       (29) </t>
    </r>
    <r>
      <rPr>
        <b/>
        <sz val="12"/>
        <rFont val="Geneva"/>
      </rPr>
      <t>MISCELLANEOUS</t>
    </r>
  </si>
  <si>
    <r>
      <t xml:space="preserve">(23) </t>
    </r>
    <r>
      <rPr>
        <b/>
        <sz val="12"/>
        <rFont val="Geneva"/>
      </rPr>
      <t xml:space="preserve">MILES  </t>
    </r>
  </si>
  <si>
    <t>PARKING</t>
  </si>
  <si>
    <t>AIRFARE</t>
  </si>
  <si>
    <t>RENT-CAR</t>
  </si>
  <si>
    <t xml:space="preserve"> RATE</t>
  </si>
  <si>
    <t>TAX</t>
  </si>
  <si>
    <t>B.L.D. I.</t>
  </si>
  <si>
    <t>Amount</t>
  </si>
  <si>
    <t>Explanation</t>
  </si>
  <si>
    <t>SUB TOTALS</t>
  </si>
  <si>
    <r>
      <t xml:space="preserve">EMPLOYEE CERTIFICATION: </t>
    </r>
    <r>
      <rPr>
        <sz val="11"/>
        <rFont val="Geneva"/>
      </rPr>
      <t>I affirm that the reimbursements claimed herewith are just and that the travel indicated was officially necessary. I further</t>
    </r>
  </si>
  <si>
    <t xml:space="preserve">   TOTAL  EMPLOYEE  DETAIL  EXPENSES (Pag.1 &amp; 2)</t>
  </si>
  <si>
    <t>affirm that all applicable obligations incurred by the State on my behalf, such as family travel and associated expenses, have been paid by me in full.</t>
  </si>
  <si>
    <r>
      <t xml:space="preserve">(30) </t>
    </r>
    <r>
      <rPr>
        <b/>
        <sz val="12"/>
        <rFont val="Geneva"/>
      </rPr>
      <t>EMPLOYEE SIGNATURE  (type your name)</t>
    </r>
  </si>
  <si>
    <r>
      <t>(31)</t>
    </r>
    <r>
      <rPr>
        <b/>
        <sz val="12"/>
        <rFont val="Geneva"/>
      </rPr>
      <t xml:space="preserve"> DATE</t>
    </r>
  </si>
  <si>
    <t xml:space="preserve">(31a) TA  Preparer's name </t>
  </si>
  <si>
    <t>(31b)  Telephone #</t>
  </si>
  <si>
    <t>(31c)     DATE</t>
  </si>
  <si>
    <t>IV</t>
  </si>
  <si>
    <t>A G E N C Y     C E R T I F I C A T I O N</t>
  </si>
  <si>
    <t>TRAVEL OFFICE USE ONLY      [don't change formulas]</t>
  </si>
  <si>
    <t xml:space="preserve">I certify that the services have been performed and the expenses incurred as stated in this account, except as noted;  that they were necessary </t>
  </si>
  <si>
    <t>Total employee detail expenses (Pag.1 &amp; 2)</t>
  </si>
  <si>
    <t>and proper; and that the amounts claimed are just and reasonable, except as noted.</t>
  </si>
  <si>
    <r>
      <t>Plus</t>
    </r>
    <r>
      <rPr>
        <sz val="12"/>
        <rFont val="Geneva"/>
      </rPr>
      <t xml:space="preserve"> airfare / railfare amount paid CSCU</t>
    </r>
  </si>
  <si>
    <r>
      <t>(32)</t>
    </r>
    <r>
      <rPr>
        <b/>
        <sz val="12"/>
        <color indexed="8"/>
        <rFont val="Geneva"/>
      </rPr>
      <t xml:space="preserve"> AUTHORIZED  SIGNATURE </t>
    </r>
    <r>
      <rPr>
        <sz val="12"/>
        <color indexed="8"/>
        <rFont val="Geneva"/>
      </rPr>
      <t>(supervisor's name)</t>
    </r>
  </si>
  <si>
    <r>
      <t>(33)</t>
    </r>
    <r>
      <rPr>
        <b/>
        <sz val="12"/>
        <color indexed="8"/>
        <rFont val="Geneva"/>
      </rPr>
      <t xml:space="preserve"> DATE</t>
    </r>
  </si>
  <si>
    <r>
      <t xml:space="preserve">(34) BANNER </t>
    </r>
    <r>
      <rPr>
        <b/>
        <sz val="12"/>
        <color indexed="8"/>
        <rFont val="Geneva"/>
      </rPr>
      <t xml:space="preserve">ORGN# </t>
    </r>
  </si>
  <si>
    <t xml:space="preserve">(35)    AMOUNT </t>
  </si>
  <si>
    <r>
      <t>Plus</t>
    </r>
    <r>
      <rPr>
        <sz val="12"/>
        <rFont val="Geneva"/>
      </rPr>
      <t xml:space="preserve"> registration / lodging prepayments by CSCU</t>
    </r>
  </si>
  <si>
    <t>ORG:</t>
  </si>
  <si>
    <t>TOTAL TRAVEL AUTHORIZATION AMOUNT:</t>
  </si>
  <si>
    <t>ACT:</t>
  </si>
  <si>
    <t>PRG:</t>
  </si>
  <si>
    <t>(36)    AGENCY TRAVEL OFFICE CERTIFICATION</t>
  </si>
  <si>
    <t xml:space="preserve">Less cash advance </t>
  </si>
  <si>
    <t>*  Current copy of automobile insurance policy must be on file in the Travel Office.</t>
  </si>
  <si>
    <t xml:space="preserve">  </t>
  </si>
  <si>
    <t>Employee  #</t>
  </si>
  <si>
    <t>Employee Name:</t>
  </si>
  <si>
    <t xml:space="preserve">Address : </t>
  </si>
  <si>
    <t>Date</t>
  </si>
  <si>
    <t>Travel From</t>
  </si>
  <si>
    <t>Travel To</t>
  </si>
  <si>
    <t>Purpose</t>
  </si>
  <si>
    <t># of Miles 
one way</t>
  </si>
  <si>
    <t>Total Trip Miles/Day</t>
  </si>
  <si>
    <t>Total Commuting Miles/Day</t>
  </si>
  <si>
    <t xml:space="preserve">Reimbursement 
Miles </t>
  </si>
  <si>
    <t>Subtotal</t>
  </si>
  <si>
    <t>Parking/Other
Fees</t>
  </si>
  <si>
    <t>Total</t>
  </si>
  <si>
    <t>Home</t>
  </si>
  <si>
    <t>Farmington (Tunxis)</t>
  </si>
  <si>
    <t>SAMPLE</t>
  </si>
  <si>
    <t>Farmington (TX)</t>
  </si>
  <si>
    <t>Middletown (MX)</t>
  </si>
  <si>
    <t>home</t>
  </si>
  <si>
    <t>D</t>
  </si>
  <si>
    <t>TOTAL AMOUNT REIMBURSE TO EMPLOYEE</t>
  </si>
  <si>
    <r>
      <rPr>
        <b/>
        <sz val="18"/>
        <rFont val="Geneva"/>
      </rPr>
      <t>CSCU SYSTEM   -  TRAVEL OFFICE</t>
    </r>
    <r>
      <rPr>
        <b/>
        <sz val="18"/>
        <color rgb="FFFF0000"/>
        <rFont val="Geneva"/>
      </rPr>
      <t xml:space="preserve">                              C S C U    M I L E A G E     C H A R T    </t>
    </r>
  </si>
  <si>
    <t xml:space="preserve">TRAVEL  FROM  CSCU SYSTEM OFFICE     TO   ALL  17  UNIVERSITIES &amp; COLLEGES </t>
  </si>
  <si>
    <t xml:space="preserve"> FROM  /  TO</t>
  </si>
  <si>
    <t>BOR</t>
  </si>
  <si>
    <t>CCSU</t>
  </si>
  <si>
    <t>ECSU</t>
  </si>
  <si>
    <t>SCSU</t>
  </si>
  <si>
    <t xml:space="preserve">WCSU </t>
  </si>
  <si>
    <t>ASNUN TUCK</t>
  </si>
  <si>
    <t>CAPITAL</t>
  </si>
  <si>
    <t>CHARTER OAK</t>
  </si>
  <si>
    <t>GATE WAY</t>
  </si>
  <si>
    <t>HOUSA TONIC</t>
  </si>
  <si>
    <t>MANCH ESTER</t>
  </si>
  <si>
    <t>MIDDLE SEX</t>
  </si>
  <si>
    <t>NAUGA TUCK</t>
  </si>
  <si>
    <t>NORTH WESTERN</t>
  </si>
  <si>
    <t>NOR WALK</t>
  </si>
  <si>
    <t>QUINE BAUG</t>
  </si>
  <si>
    <t>THREE RIVERS</t>
  </si>
  <si>
    <t>TUNXIS</t>
  </si>
  <si>
    <t>A D D R E S S</t>
  </si>
  <si>
    <t>CSCU SYSTEM, Hartford</t>
  </si>
  <si>
    <t>61 Woodland Street, Hartford, CT 06105</t>
  </si>
  <si>
    <t>CENTRAL CSU, New Britain</t>
  </si>
  <si>
    <t>1615 Stanley Stree, New Britain, CT 06</t>
  </si>
  <si>
    <t>EASTERN CSU, Willimantic</t>
  </si>
  <si>
    <t>83 Windham Street, Willimantic, CT 06226</t>
  </si>
  <si>
    <t>SOUTHERN CSU, New Haven</t>
  </si>
  <si>
    <t>501 Crescent Street, New Haven, CT 06515</t>
  </si>
  <si>
    <t>WESTERN CSU-M, Danbury</t>
  </si>
  <si>
    <t xml:space="preserve">181 White Street, Danbury, CT </t>
  </si>
  <si>
    <t>ASNUNTUCK CC, Enfield</t>
  </si>
  <si>
    <t>170 Elm Street, Enfield, CT 06082</t>
  </si>
  <si>
    <t>CAPITAL CC, Hartford</t>
  </si>
  <si>
    <t>950 Main Street, Hartford, CT 06105</t>
  </si>
  <si>
    <t>CHARTER OAK, N.Britain</t>
  </si>
  <si>
    <t>55 Paul Manafort Dr, New Britain, CT 06053</t>
  </si>
  <si>
    <t>GATEWAY CC, New Haven</t>
  </si>
  <si>
    <t>20 Church Street, New Haven, CT 06515</t>
  </si>
  <si>
    <t>HOUSATONIC CC, Bridgeport</t>
  </si>
  <si>
    <t>900 Lafayette Blvd, Bridgeport, CT 06604</t>
  </si>
  <si>
    <t>MANCHESTER CC, Manchester</t>
  </si>
  <si>
    <t>Great Path, Manchester, CT 06042</t>
  </si>
  <si>
    <t>MIDDLESEX CC, Middletown</t>
  </si>
  <si>
    <t>100 Training Hill Road, Middletown, CT 06457</t>
  </si>
  <si>
    <t>NAUGATUCK CC, Waterbury</t>
  </si>
  <si>
    <t xml:space="preserve">750 Chase Parkway, Waterbury, CT </t>
  </si>
  <si>
    <t>NORTHWESTERN CC, Winsted</t>
  </si>
  <si>
    <t>Park Place East, Winsted, CT</t>
  </si>
  <si>
    <t>NORWALK CC, Norwalk</t>
  </si>
  <si>
    <t>188 Richards Ave, Norwalk, CT</t>
  </si>
  <si>
    <t>QUINEBAUG CC, Danielson</t>
  </si>
  <si>
    <t xml:space="preserve">742 Upper Maple Street, Danielson, CT </t>
  </si>
  <si>
    <t>THREE RIVERS CC, Norwich</t>
  </si>
  <si>
    <t>3 River Ave., Norwich, CT 06360</t>
  </si>
  <si>
    <t>TUNXIS CC, Farmington</t>
  </si>
  <si>
    <t>271 Scott Swamp Rd., Farmington, CT 06032</t>
  </si>
  <si>
    <t>T R A V E L       I T I N E R A R Y</t>
  </si>
  <si>
    <r>
      <t xml:space="preserve">(14) </t>
    </r>
    <r>
      <rPr>
        <b/>
        <sz val="14"/>
        <color rgb="FFFF0000"/>
        <rFont val="Geneva"/>
      </rPr>
      <t>TYPE OF TRANSPORTATION:</t>
    </r>
  </si>
  <si>
    <r>
      <t xml:space="preserve">(21) </t>
    </r>
    <r>
      <rPr>
        <sz val="11"/>
        <color rgb="FFFF0000"/>
        <rFont val="Geneva"/>
      </rPr>
      <t xml:space="preserve"> FROM  </t>
    </r>
    <r>
      <rPr>
        <sz val="11"/>
        <rFont val="Geneva"/>
      </rPr>
      <t xml:space="preserve"> (City, State)</t>
    </r>
  </si>
  <si>
    <r>
      <t xml:space="preserve">(22) </t>
    </r>
    <r>
      <rPr>
        <b/>
        <sz val="12"/>
        <rFont val="Geneva"/>
      </rPr>
      <t xml:space="preserve"> </t>
    </r>
    <r>
      <rPr>
        <b/>
        <sz val="12"/>
        <color rgb="FFFF0000"/>
        <rFont val="Geneva"/>
      </rPr>
      <t>TO</t>
    </r>
    <r>
      <rPr>
        <b/>
        <sz val="12"/>
        <rFont val="Geneva"/>
      </rPr>
      <t xml:space="preserve">  </t>
    </r>
    <r>
      <rPr>
        <sz val="10"/>
        <rFont val="Geneva"/>
      </rPr>
      <t>(City, State)</t>
    </r>
  </si>
  <si>
    <r>
      <t>(26)</t>
    </r>
    <r>
      <rPr>
        <b/>
        <sz val="11"/>
        <rFont val="Geneva"/>
      </rPr>
      <t>TAXI-UBER</t>
    </r>
  </si>
  <si>
    <r>
      <t>(19)</t>
    </r>
    <r>
      <rPr>
        <sz val="12"/>
        <rFont val="Geneva"/>
      </rPr>
      <t xml:space="preserve"> </t>
    </r>
    <r>
      <rPr>
        <b/>
        <sz val="12"/>
        <rFont val="Geneva"/>
      </rPr>
      <t xml:space="preserve">EXPLANATION OF: </t>
    </r>
    <r>
      <rPr>
        <sz val="12"/>
        <rFont val="Geneva"/>
      </rPr>
      <t>TRAVEL, MILEAGE AND/OR MISCELLANEOUS</t>
    </r>
    <r>
      <rPr>
        <b/>
        <sz val="12"/>
        <rFont val="Geneva"/>
      </rPr>
      <t xml:space="preserve">   </t>
    </r>
    <r>
      <rPr>
        <sz val="12"/>
        <rFont val="Geneva"/>
      </rPr>
      <t xml:space="preserve">EXPENDITURES       </t>
    </r>
    <r>
      <rPr>
        <sz val="14"/>
        <rFont val="Geneva"/>
      </rPr>
      <t xml:space="preserve"> (</t>
    </r>
    <r>
      <rPr>
        <b/>
        <sz val="14"/>
        <color rgb="FFFF0000"/>
        <rFont val="Geneva"/>
      </rPr>
      <t>Attach substantiating documents to this TA form</t>
    </r>
    <r>
      <rPr>
        <sz val="14"/>
        <rFont val="Geneva"/>
      </rPr>
      <t>)</t>
    </r>
  </si>
  <si>
    <t xml:space="preserve">FD: </t>
  </si>
  <si>
    <t xml:space="preserve">   MILEAGE: GSA  RATES </t>
  </si>
  <si>
    <t>RATE</t>
  </si>
  <si>
    <t>EFFECTIVE</t>
  </si>
  <si>
    <t>Determination of Mileage</t>
  </si>
  <si>
    <t>Reimbursements will not be processed without this documentation.</t>
  </si>
  <si>
    <t>CURRENT AUTOMOBILE INSURANCE POLICY MUST BE ON FILE</t>
  </si>
  <si>
    <r>
      <t xml:space="preserve">The Business Office has received your </t>
    </r>
    <r>
      <rPr>
        <sz val="12"/>
        <color rgb="FFFF0000"/>
        <rFont val="Times New Roman"/>
        <family val="1"/>
      </rPr>
      <t xml:space="preserve">Travel Authorization </t>
    </r>
    <r>
      <rPr>
        <sz val="12"/>
        <rFont val="Times New Roman"/>
        <family val="1"/>
      </rPr>
      <t xml:space="preserve">/ </t>
    </r>
    <r>
      <rPr>
        <sz val="12"/>
        <color rgb="FFFF0000"/>
        <rFont val="Times New Roman"/>
        <family val="1"/>
      </rPr>
      <t xml:space="preserve">Reimbursement </t>
    </r>
  </si>
  <si>
    <r>
      <t xml:space="preserve">Which includes mileage.  Before we can PROCESS this request, please </t>
    </r>
    <r>
      <rPr>
        <b/>
        <sz val="12"/>
        <rFont val="Times New Roman"/>
        <family val="1"/>
      </rPr>
      <t xml:space="preserve">submit </t>
    </r>
  </si>
  <si>
    <t xml:space="preserve">a current copy of your automobile insurance policy that is effective during </t>
  </si>
  <si>
    <r>
      <t>the dates mentioned on your request</t>
    </r>
    <r>
      <rPr>
        <sz val="12"/>
        <rFont val="Times New Roman"/>
        <family val="1"/>
      </rPr>
      <t xml:space="preserve">. </t>
    </r>
  </si>
  <si>
    <t>The document must show the policy limits and must meet the minimum liability</t>
  </si>
  <si>
    <t>of insurance required by the State of Connecticut's regulations governing the</t>
  </si>
  <si>
    <t>use of personally owned vehicles used for State business as published by</t>
  </si>
  <si>
    <t>DAS Fleet Operations.  Those minimums are:</t>
  </si>
  <si>
    <r>
      <t xml:space="preserve">    </t>
    </r>
    <r>
      <rPr>
        <sz val="12"/>
        <color rgb="FFFF0000"/>
        <rFont val="Times New Roman"/>
        <family val="1"/>
      </rPr>
      <t>Bodily Injury Liability: $50,000 each person/$100,000 each</t>
    </r>
  </si>
  <si>
    <r>
      <t>    occurrence and $50,000 in property damage</t>
    </r>
    <r>
      <rPr>
        <sz val="12"/>
        <rFont val="Times New Roman"/>
        <family val="1"/>
      </rPr>
      <t>, or in lieu of,</t>
    </r>
  </si>
  <si>
    <t>    $100,000 minimum for bodily injury and property damage.</t>
  </si>
  <si>
    <r>
      <t>N</t>
    </r>
    <r>
      <rPr>
        <b/>
        <sz val="12"/>
        <rFont val="Times New Roman"/>
        <family val="1"/>
      </rPr>
      <t>ote that an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insurance card is unacceptable</t>
    </r>
    <r>
      <rPr>
        <sz val="12"/>
        <rFont val="Times New Roman"/>
        <family val="1"/>
      </rPr>
      <t xml:space="preserve"> proof of minimum</t>
    </r>
  </si>
  <si>
    <t>liabilities since the limits of coverage are not shown on this card.</t>
  </si>
  <si>
    <t>Feel free to contact Jody Dear at 860-723-0156 if you have any questions.</t>
  </si>
  <si>
    <t>For example, if you travel from your home to duty station and then to a college, this form is best to calculate mileage:</t>
  </si>
  <si>
    <r>
      <t xml:space="preserve">You may submit the </t>
    </r>
    <r>
      <rPr>
        <b/>
        <sz val="11"/>
        <rFont val="Calibri"/>
        <family val="2"/>
      </rPr>
      <t>detail mileage worksheet</t>
    </r>
    <r>
      <rPr>
        <sz val="11"/>
        <rFont val="Calibri"/>
        <family val="2"/>
      </rPr>
      <t xml:space="preserve"> with the Travel Authorization/Reimbursement form as supporting documentation.  </t>
    </r>
  </si>
  <si>
    <t>The mileage reimbursement is net of the employee’s daily round trip commute. </t>
  </si>
  <si>
    <r>
      <t xml:space="preserve">CSCU  -  DETAIL MILEAGE Employee Reimbursement Form   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(attach it to TRAVEL / REIMBURSEMENT form)</t>
    </r>
  </si>
  <si>
    <r>
      <t>Please keep the form in Excel format</t>
    </r>
    <r>
      <rPr>
        <sz val="11"/>
        <rFont val="Calibri"/>
        <family val="2"/>
      </rPr>
      <t>.  Your supervisor can approve IT electronically and</t>
    </r>
  </si>
  <si>
    <t>then forward it to Jody Dear and CC to Ruth Espinoza</t>
  </si>
  <si>
    <t>For travel between the CSUS universities and the System Office must use the "CSCU Mileage Chart"</t>
  </si>
  <si>
    <t>A copy of the mileage (start to finish) must be printed and submitted with the travel reimbursement request</t>
  </si>
  <si>
    <r>
      <t>Mileage from point-to-point will be determined through the use of</t>
    </r>
    <r>
      <rPr>
        <sz val="12"/>
        <color rgb="FFFF0000"/>
        <rFont val="Times New Roman"/>
        <family val="1"/>
      </rPr>
      <t xml:space="preserve"> MapQuest, Google Maps</t>
    </r>
    <r>
      <rPr>
        <sz val="12"/>
        <rFont val="Times New Roman"/>
        <family val="1"/>
      </rPr>
      <t>, or equivalent.</t>
    </r>
  </si>
  <si>
    <t>NOTE:</t>
  </si>
  <si>
    <r>
      <t>Please send it</t>
    </r>
    <r>
      <rPr>
        <sz val="12"/>
        <color rgb="FF993366"/>
        <rFont val="Times New Roman"/>
        <family val="1"/>
      </rPr>
      <t xml:space="preserve"> via email</t>
    </r>
    <r>
      <rPr>
        <sz val="12"/>
        <rFont val="Times New Roman"/>
        <family val="1"/>
      </rPr>
      <t xml:space="preserve"> to my attention as soon as possible.</t>
    </r>
  </si>
  <si>
    <t>PAY PERIOD ENDING:</t>
  </si>
  <si>
    <t>CHECK DATE:</t>
  </si>
  <si>
    <t xml:space="preserve">NET AMOUNT DUE TO EMPLOYEE </t>
  </si>
  <si>
    <t>GSA  .67</t>
  </si>
  <si>
    <t>Eff. 1/30/24</t>
  </si>
  <si>
    <t>Revised: 1/30/24 by RE</t>
  </si>
  <si>
    <r>
      <t xml:space="preserve">Rate Per Mile Eff.     </t>
    </r>
    <r>
      <rPr>
        <b/>
        <sz val="11"/>
        <color rgb="FFFF0000"/>
        <rFont val="Calibri"/>
        <family val="2"/>
        <scheme val="minor"/>
      </rPr>
      <t>1-30-24</t>
    </r>
  </si>
  <si>
    <r>
      <t xml:space="preserve">C S C U   TRAVEL  AUTHORIZATION   </t>
    </r>
    <r>
      <rPr>
        <b/>
        <sz val="22"/>
        <color rgb="FFFF0000"/>
        <rFont val="Palatino"/>
      </rPr>
      <t>&amp;</t>
    </r>
    <r>
      <rPr>
        <b/>
        <sz val="22"/>
        <rFont val="Palatino"/>
        <family val="1"/>
      </rPr>
      <t xml:space="preserve">  </t>
    </r>
    <r>
      <rPr>
        <b/>
        <sz val="22"/>
        <color theme="4"/>
        <rFont val="Palatino"/>
      </rPr>
      <t xml:space="preserve"> </t>
    </r>
    <r>
      <rPr>
        <b/>
        <sz val="22"/>
        <rFont val="Palatino"/>
      </rPr>
      <t>REIMBURSEMENT FORM</t>
    </r>
  </si>
  <si>
    <t>CT State Community College Asnuntuck</t>
  </si>
  <si>
    <t>170 Elm Street</t>
  </si>
  <si>
    <t>Enfield, CT 06082</t>
  </si>
  <si>
    <t>TELEPHONE:   860-253-3051</t>
  </si>
  <si>
    <r>
      <t>NOTE:  Please keep the form in Excel format</t>
    </r>
    <r>
      <rPr>
        <sz val="14"/>
        <rFont val="Calibri"/>
        <family val="2"/>
      </rPr>
      <t>.  Your supervisor can approve electronically and then forward it to Evan Leslie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</si>
</sst>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"/>
    <numFmt numFmtId="165" formatCode="_(* #,##0.000_);_(* \(#,##0.000\);_(* &quot;-&quot;??_);_(@_)"/>
  </numFmts>
  <fonts count="107">
    <font>
      <sz val="10"/>
      <name val="Geneva"/>
    </font>
    <font>
      <sz val="11"/>
      <color theme="1"/>
      <name val="Calibri"/>
      <family val="2"/>
      <scheme val="minor"/>
    </font>
    <font>
      <b/>
      <sz val="10"/>
      <name val="Geneva"/>
    </font>
    <font>
      <sz val="10"/>
      <name val="Geneva"/>
    </font>
    <font>
      <sz val="10"/>
      <color indexed="8"/>
      <name val="Geneva"/>
    </font>
    <font>
      <sz val="9"/>
      <name val="Geneva"/>
    </font>
    <font>
      <b/>
      <sz val="9"/>
      <name val="Geneva"/>
    </font>
    <font>
      <sz val="9"/>
      <color indexed="8"/>
      <name val="Geneva"/>
    </font>
    <font>
      <sz val="12"/>
      <name val="Geneva"/>
    </font>
    <font>
      <b/>
      <sz val="10"/>
      <color indexed="8"/>
      <name val="Geneva"/>
    </font>
    <font>
      <b/>
      <sz val="12"/>
      <name val="Geneva"/>
    </font>
    <font>
      <sz val="9"/>
      <color indexed="9"/>
      <name val="Geneva"/>
    </font>
    <font>
      <sz val="10"/>
      <color indexed="9"/>
      <name val="Geneva"/>
    </font>
    <font>
      <sz val="12"/>
      <name val="New York"/>
    </font>
    <font>
      <b/>
      <sz val="14"/>
      <name val="Geneva"/>
    </font>
    <font>
      <b/>
      <sz val="10"/>
      <color indexed="9"/>
      <name val="Geneva"/>
    </font>
    <font>
      <sz val="14"/>
      <name val="Geneva"/>
    </font>
    <font>
      <sz val="10"/>
      <name val="Palatino"/>
      <family val="1"/>
    </font>
    <font>
      <b/>
      <sz val="10"/>
      <name val="Palatino"/>
      <family val="1"/>
    </font>
    <font>
      <sz val="9"/>
      <name val="Palatino"/>
      <family val="1"/>
    </font>
    <font>
      <sz val="8"/>
      <name val="Palatino"/>
      <family val="1"/>
    </font>
    <font>
      <b/>
      <sz val="10"/>
      <color indexed="9"/>
      <name val="Palatino"/>
      <family val="1"/>
    </font>
    <font>
      <sz val="10"/>
      <name val="Geneva"/>
    </font>
    <font>
      <b/>
      <sz val="14"/>
      <color indexed="9"/>
      <name val="Monaco"/>
    </font>
    <font>
      <b/>
      <sz val="18"/>
      <color indexed="8"/>
      <name val="Palatino"/>
      <family val="1"/>
    </font>
    <font>
      <sz val="12"/>
      <color indexed="8"/>
      <name val="Geneva"/>
    </font>
    <font>
      <sz val="8"/>
      <name val="Geneva"/>
    </font>
    <font>
      <b/>
      <sz val="12"/>
      <color indexed="9"/>
      <name val="Geneva"/>
    </font>
    <font>
      <b/>
      <sz val="12"/>
      <color indexed="8"/>
      <name val="Geneva"/>
    </font>
    <font>
      <sz val="14"/>
      <color indexed="8"/>
      <name val="Palatino"/>
      <family val="1"/>
    </font>
    <font>
      <b/>
      <sz val="14"/>
      <color indexed="8"/>
      <name val="Palatino"/>
      <family val="1"/>
    </font>
    <font>
      <sz val="14"/>
      <color indexed="8"/>
      <name val="Geneva"/>
    </font>
    <font>
      <sz val="11"/>
      <name val="Geneva"/>
    </font>
    <font>
      <b/>
      <sz val="11"/>
      <name val="Geneva"/>
    </font>
    <font>
      <b/>
      <sz val="14"/>
      <name val="Times"/>
      <family val="1"/>
    </font>
    <font>
      <sz val="14"/>
      <name val="Times"/>
      <family val="1"/>
    </font>
    <font>
      <b/>
      <sz val="20"/>
      <name val="Geneva"/>
    </font>
    <font>
      <b/>
      <sz val="16"/>
      <name val="Times"/>
      <family val="1"/>
    </font>
    <font>
      <sz val="16"/>
      <name val="Times"/>
      <family val="1"/>
    </font>
    <font>
      <b/>
      <sz val="12"/>
      <name val="New York"/>
    </font>
    <font>
      <sz val="12"/>
      <color indexed="9"/>
      <name val="Geneva"/>
    </font>
    <font>
      <b/>
      <sz val="14"/>
      <color indexed="8"/>
      <name val="Geneva"/>
    </font>
    <font>
      <b/>
      <sz val="20"/>
      <name val="Times New Roman"/>
      <family val="1"/>
    </font>
    <font>
      <sz val="16"/>
      <name val="Footlight MT Light"/>
      <family val="1"/>
    </font>
    <font>
      <b/>
      <sz val="22"/>
      <name val="Palatino"/>
      <family val="1"/>
    </font>
    <font>
      <b/>
      <sz val="20"/>
      <name val="Times"/>
      <family val="1"/>
    </font>
    <font>
      <b/>
      <sz val="14"/>
      <color indexed="9"/>
      <name val="Geneva"/>
    </font>
    <font>
      <sz val="14"/>
      <color indexed="9"/>
      <name val="Geneva"/>
    </font>
    <font>
      <sz val="16"/>
      <name val="Palatino"/>
      <family val="1"/>
    </font>
    <font>
      <b/>
      <sz val="13"/>
      <color indexed="9"/>
      <name val="Geneva"/>
    </font>
    <font>
      <sz val="12"/>
      <color indexed="10"/>
      <name val="Geneva"/>
    </font>
    <font>
      <b/>
      <sz val="12"/>
      <color indexed="10"/>
      <name val="Geneva"/>
    </font>
    <font>
      <sz val="12"/>
      <color rgb="FFFF0000"/>
      <name val="Geneva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Geneva"/>
    </font>
    <font>
      <sz val="14"/>
      <color rgb="FFFF0000"/>
      <name val="Geneva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rgb="FFFF0000"/>
      <name val="Geneva"/>
    </font>
    <font>
      <b/>
      <sz val="18"/>
      <name val="Geneva"/>
    </font>
    <font>
      <b/>
      <sz val="8"/>
      <name val="Geneva"/>
    </font>
    <font>
      <sz val="14"/>
      <name val="Lucida Console"/>
      <family val="3"/>
    </font>
    <font>
      <sz val="10"/>
      <color rgb="FFFF0000"/>
      <name val="Geneva"/>
    </font>
    <font>
      <b/>
      <sz val="11"/>
      <color indexed="8"/>
      <name val="Arial Narrow"/>
      <family val="2"/>
    </font>
    <font>
      <sz val="14"/>
      <name val="Arial Narrow"/>
      <family val="2"/>
    </font>
    <font>
      <sz val="12"/>
      <color theme="1"/>
      <name val="Geneva"/>
    </font>
    <font>
      <b/>
      <sz val="12"/>
      <color theme="1"/>
      <name val="Geneva"/>
    </font>
    <font>
      <b/>
      <sz val="22"/>
      <color theme="4"/>
      <name val="Palatino"/>
    </font>
    <font>
      <b/>
      <sz val="16"/>
      <name val="Times"/>
    </font>
    <font>
      <b/>
      <sz val="22"/>
      <name val="Palatino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4"/>
      <name val="Arial"/>
    </font>
    <font>
      <b/>
      <sz val="14"/>
      <color rgb="FFFF0000"/>
      <name val="Arial"/>
    </font>
    <font>
      <b/>
      <sz val="10"/>
      <color rgb="FFFF0000"/>
      <name val="Geneva"/>
    </font>
    <font>
      <sz val="20"/>
      <name val="Geneva"/>
    </font>
    <font>
      <b/>
      <sz val="14"/>
      <color rgb="FFFF0000"/>
      <name val="Geneva"/>
    </font>
    <font>
      <sz val="8"/>
      <color rgb="FFFF0000"/>
      <name val="Geneva"/>
    </font>
    <font>
      <sz val="11"/>
      <color rgb="FFFF0000"/>
      <name val="Geneva"/>
    </font>
    <font>
      <b/>
      <sz val="14"/>
      <name val="Arial Narrow"/>
      <family val="2"/>
    </font>
    <font>
      <b/>
      <sz val="14"/>
      <color indexed="8"/>
      <name val="Arial Narrow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1F497D"/>
      <name val="Calibri"/>
      <family val="2"/>
    </font>
    <font>
      <b/>
      <sz val="11"/>
      <color rgb="FF1F497D"/>
      <name val="Calibri"/>
      <family val="2"/>
    </font>
    <font>
      <sz val="12"/>
      <color rgb="FFFF0000"/>
      <name val="Times New Roman"/>
      <family val="1"/>
    </font>
    <font>
      <sz val="10"/>
      <name val="Times New Roman"/>
      <family val="1"/>
    </font>
    <font>
      <sz val="12"/>
      <color rgb="FF993366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Calibri"/>
      <family val="2"/>
    </font>
    <font>
      <b/>
      <sz val="20"/>
      <color rgb="FFFF0000"/>
      <name val="Geneva"/>
    </font>
    <font>
      <b/>
      <sz val="22"/>
      <color rgb="FFFF0000"/>
      <name val="Palatino"/>
    </font>
  </fonts>
  <fills count="1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" fontId="3" fillId="0" borderId="0"/>
  </cellStyleXfs>
  <cellXfs count="50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Continuous"/>
      <protection locked="0"/>
    </xf>
    <xf numFmtId="0" fontId="21" fillId="2" borderId="0" xfId="0" applyFont="1" applyFill="1" applyAlignment="1" applyProtection="1">
      <alignment horizontal="centerContinuous"/>
      <protection locked="0"/>
    </xf>
    <xf numFmtId="0" fontId="8" fillId="0" borderId="0" xfId="0" applyFont="1" applyAlignment="1" applyProtection="1">
      <alignment horizontal="left"/>
      <protection locked="0"/>
    </xf>
    <xf numFmtId="0" fontId="22" fillId="0" borderId="0" xfId="0" applyFont="1" applyProtection="1">
      <protection locked="0"/>
    </xf>
    <xf numFmtId="0" fontId="0" fillId="0" borderId="0" xfId="0" applyProtection="1">
      <protection locked="0"/>
    </xf>
    <xf numFmtId="0" fontId="16" fillId="0" borderId="1" xfId="0" applyFont="1" applyBorder="1" applyAlignment="1" applyProtection="1">
      <alignment horizontal="left"/>
      <protection locked="0"/>
    </xf>
    <xf numFmtId="0" fontId="16" fillId="0" borderId="1" xfId="0" applyFont="1" applyBorder="1" applyProtection="1">
      <protection locked="0"/>
    </xf>
    <xf numFmtId="0" fontId="23" fillId="2" borderId="12" xfId="0" applyFont="1" applyFill="1" applyBorder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10" fillId="0" borderId="20" xfId="0" applyFont="1" applyBorder="1" applyAlignment="1" applyProtection="1">
      <alignment horizontal="center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44" fontId="10" fillId="0" borderId="20" xfId="2" applyFont="1" applyFill="1" applyBorder="1" applyAlignment="1" applyProtection="1">
      <alignment horizontal="center"/>
      <protection locked="0"/>
    </xf>
    <xf numFmtId="0" fontId="10" fillId="0" borderId="22" xfId="0" applyFont="1" applyBorder="1" applyAlignment="1" applyProtection="1">
      <alignment horizontal="center"/>
      <protection locked="0"/>
    </xf>
    <xf numFmtId="0" fontId="27" fillId="2" borderId="12" xfId="0" applyFont="1" applyFill="1" applyBorder="1" applyAlignment="1" applyProtection="1">
      <alignment horizontal="centerContinuous"/>
      <protection locked="0"/>
    </xf>
    <xf numFmtId="0" fontId="12" fillId="2" borderId="2" xfId="0" applyFont="1" applyFill="1" applyBorder="1" applyAlignment="1" applyProtection="1">
      <alignment horizontal="centerContinuous"/>
      <protection locked="0"/>
    </xf>
    <xf numFmtId="0" fontId="12" fillId="2" borderId="0" xfId="0" applyFont="1" applyFill="1" applyAlignment="1" applyProtection="1">
      <alignment horizontal="centerContinuous"/>
      <protection locked="0"/>
    </xf>
    <xf numFmtId="0" fontId="32" fillId="0" borderId="12" xfId="0" applyFon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32" fillId="0" borderId="9" xfId="0" applyFon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44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4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34" fillId="0" borderId="0" xfId="0" applyFont="1" applyProtection="1">
      <protection locked="0"/>
    </xf>
    <xf numFmtId="0" fontId="45" fillId="0" borderId="0" xfId="0" applyFont="1" applyProtection="1">
      <protection locked="0"/>
    </xf>
    <xf numFmtId="0" fontId="3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38" fillId="0" borderId="0" xfId="0" applyFont="1" applyProtection="1">
      <protection locked="0"/>
    </xf>
    <xf numFmtId="0" fontId="3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0" fillId="0" borderId="17" xfId="0" applyBorder="1" applyProtection="1">
      <protection locked="0"/>
    </xf>
    <xf numFmtId="0" fontId="10" fillId="0" borderId="18" xfId="0" applyFont="1" applyBorder="1" applyAlignment="1" applyProtection="1">
      <alignment horizontal="center"/>
      <protection locked="0"/>
    </xf>
    <xf numFmtId="0" fontId="33" fillId="0" borderId="12" xfId="0" applyFont="1" applyBorder="1" applyAlignment="1" applyProtection="1">
      <alignment horizontal="left"/>
      <protection locked="0"/>
    </xf>
    <xf numFmtId="43" fontId="2" fillId="0" borderId="0" xfId="1" applyFont="1" applyFill="1" applyBorder="1" applyAlignment="1" applyProtection="1">
      <protection locked="0"/>
    </xf>
    <xf numFmtId="0" fontId="8" fillId="0" borderId="0" xfId="1" applyNumberFormat="1" applyFont="1" applyFill="1" applyBorder="1" applyAlignment="1" applyProtection="1">
      <alignment horizontal="left"/>
      <protection locked="0"/>
    </xf>
    <xf numFmtId="43" fontId="5" fillId="0" borderId="2" xfId="1" applyFont="1" applyFill="1" applyBorder="1" applyAlignment="1" applyProtection="1">
      <protection locked="0"/>
    </xf>
    <xf numFmtId="44" fontId="31" fillId="0" borderId="0" xfId="2" applyFont="1" applyFill="1" applyBorder="1" applyAlignment="1" applyProtection="1">
      <alignment horizontal="left"/>
      <protection locked="0"/>
    </xf>
    <xf numFmtId="0" fontId="32" fillId="0" borderId="9" xfId="0" applyFont="1" applyBorder="1" applyAlignment="1" applyProtection="1">
      <alignment horizontal="left"/>
      <protection locked="0"/>
    </xf>
    <xf numFmtId="43" fontId="16" fillId="0" borderId="10" xfId="1" applyFont="1" applyFill="1" applyBorder="1" applyAlignment="1" applyProtection="1">
      <alignment horizontal="left"/>
      <protection locked="0"/>
    </xf>
    <xf numFmtId="14" fontId="14" fillId="0" borderId="10" xfId="1" applyNumberFormat="1" applyFont="1" applyFill="1" applyBorder="1" applyAlignment="1" applyProtection="1">
      <alignment horizontal="center"/>
      <protection locked="0"/>
    </xf>
    <xf numFmtId="43" fontId="0" fillId="0" borderId="1" xfId="1" applyFont="1" applyFill="1" applyBorder="1" applyProtection="1">
      <protection locked="0"/>
    </xf>
    <xf numFmtId="43" fontId="14" fillId="0" borderId="10" xfId="1" applyFont="1" applyFill="1" applyBorder="1" applyAlignment="1" applyProtection="1">
      <alignment horizontal="left"/>
      <protection locked="0"/>
    </xf>
    <xf numFmtId="0" fontId="11" fillId="2" borderId="25" xfId="0" applyFont="1" applyFill="1" applyBorder="1" applyAlignment="1" applyProtection="1">
      <alignment horizontal="centerContinuous"/>
      <protection locked="0"/>
    </xf>
    <xf numFmtId="0" fontId="0" fillId="0" borderId="8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44" fontId="47" fillId="2" borderId="0" xfId="2" applyFont="1" applyFill="1" applyBorder="1" applyAlignment="1" applyProtection="1">
      <protection locked="0"/>
    </xf>
    <xf numFmtId="43" fontId="46" fillId="2" borderId="1" xfId="1" applyFont="1" applyFill="1" applyBorder="1" applyAlignment="1" applyProtection="1">
      <alignment horizontal="left"/>
      <protection locked="0"/>
    </xf>
    <xf numFmtId="43" fontId="15" fillId="2" borderId="1" xfId="1" applyFont="1" applyFill="1" applyBorder="1" applyAlignment="1" applyProtection="1">
      <alignment horizontal="left"/>
      <protection locked="0"/>
    </xf>
    <xf numFmtId="0" fontId="17" fillId="0" borderId="0" xfId="0" applyFont="1"/>
    <xf numFmtId="0" fontId="48" fillId="0" borderId="0" xfId="0" applyFont="1" applyProtection="1">
      <protection locked="0"/>
    </xf>
    <xf numFmtId="44" fontId="49" fillId="2" borderId="0" xfId="2" applyFont="1" applyFill="1" applyBorder="1" applyAlignment="1" applyProtection="1">
      <protection locked="0"/>
    </xf>
    <xf numFmtId="0" fontId="8" fillId="0" borderId="0" xfId="1" applyNumberFormat="1" applyFont="1" applyFill="1" applyBorder="1" applyAlignment="1" applyProtection="1">
      <alignment horizontal="centerContinuous"/>
      <protection locked="0"/>
    </xf>
    <xf numFmtId="0" fontId="8" fillId="0" borderId="9" xfId="1" applyNumberFormat="1" applyFont="1" applyFill="1" applyBorder="1" applyAlignment="1" applyProtection="1">
      <alignment horizontal="centerContinuous"/>
      <protection locked="0"/>
    </xf>
    <xf numFmtId="0" fontId="8" fillId="3" borderId="12" xfId="1" applyNumberFormat="1" applyFont="1" applyFill="1" applyBorder="1" applyAlignment="1" applyProtection="1">
      <alignment horizontal="left"/>
      <protection locked="0"/>
    </xf>
    <xf numFmtId="43" fontId="2" fillId="3" borderId="0" xfId="1" applyFont="1" applyFill="1" applyBorder="1" applyAlignment="1" applyProtection="1">
      <alignment horizontal="centerContinuous"/>
      <protection locked="0"/>
    </xf>
    <xf numFmtId="0" fontId="0" fillId="3" borderId="0" xfId="0" applyFill="1" applyProtection="1">
      <protection locked="0"/>
    </xf>
    <xf numFmtId="0" fontId="3" fillId="3" borderId="2" xfId="1" applyNumberFormat="1" applyFont="1" applyFill="1" applyBorder="1" applyProtection="1">
      <protection locked="0"/>
    </xf>
    <xf numFmtId="0" fontId="10" fillId="3" borderId="24" xfId="1" applyNumberFormat="1" applyFont="1" applyFill="1" applyBorder="1" applyAlignment="1" applyProtection="1">
      <alignment horizontal="centerContinuous"/>
      <protection locked="0"/>
    </xf>
    <xf numFmtId="0" fontId="7" fillId="3" borderId="1" xfId="0" applyFont="1" applyFill="1" applyBorder="1" applyAlignment="1" applyProtection="1">
      <alignment horizontal="centerContinuous"/>
      <protection locked="0"/>
    </xf>
    <xf numFmtId="0" fontId="25" fillId="3" borderId="10" xfId="0" applyFont="1" applyFill="1" applyBorder="1" applyAlignment="1" applyProtection="1">
      <alignment horizontal="centerContinuous"/>
      <protection locked="0"/>
    </xf>
    <xf numFmtId="0" fontId="25" fillId="3" borderId="8" xfId="0" applyFont="1" applyFill="1" applyBorder="1" applyAlignment="1" applyProtection="1">
      <alignment horizontal="centerContinuous"/>
      <protection locked="0"/>
    </xf>
    <xf numFmtId="0" fontId="4" fillId="3" borderId="8" xfId="0" applyFont="1" applyFill="1" applyBorder="1" applyAlignment="1" applyProtection="1">
      <alignment horizontal="centerContinuous"/>
      <protection locked="0"/>
    </xf>
    <xf numFmtId="0" fontId="8" fillId="3" borderId="13" xfId="0" applyFont="1" applyFill="1" applyBorder="1" applyAlignment="1" applyProtection="1">
      <alignment horizontal="centerContinuous"/>
      <protection locked="0"/>
    </xf>
    <xf numFmtId="0" fontId="8" fillId="3" borderId="4" xfId="0" applyFont="1" applyFill="1" applyBorder="1" applyAlignment="1" applyProtection="1">
      <alignment horizontal="centerContinuous"/>
      <protection locked="0"/>
    </xf>
    <xf numFmtId="0" fontId="26" fillId="3" borderId="4" xfId="0" applyFont="1" applyFill="1" applyBorder="1" applyAlignment="1" applyProtection="1">
      <alignment horizontal="centerContinuous"/>
      <protection locked="0"/>
    </xf>
    <xf numFmtId="0" fontId="28" fillId="4" borderId="17" xfId="0" applyFont="1" applyFill="1" applyBorder="1" applyAlignment="1" applyProtection="1">
      <alignment horizontal="centerContinuous"/>
      <protection locked="0"/>
    </xf>
    <xf numFmtId="0" fontId="27" fillId="2" borderId="30" xfId="0" applyFont="1" applyFill="1" applyBorder="1" applyAlignment="1" applyProtection="1">
      <alignment horizontal="centerContinuous"/>
      <protection locked="0"/>
    </xf>
    <xf numFmtId="0" fontId="11" fillId="2" borderId="0" xfId="0" applyFont="1" applyFill="1" applyAlignment="1" applyProtection="1">
      <alignment horizontal="centerContinuous"/>
      <protection locked="0"/>
    </xf>
    <xf numFmtId="0" fontId="40" fillId="2" borderId="0" xfId="0" applyFont="1" applyFill="1" applyAlignment="1" applyProtection="1">
      <alignment horizontal="centerContinuous"/>
      <protection locked="0"/>
    </xf>
    <xf numFmtId="0" fontId="8" fillId="3" borderId="6" xfId="1" applyNumberFormat="1" applyFont="1" applyFill="1" applyBorder="1" applyAlignment="1" applyProtection="1">
      <alignment horizontal="left"/>
      <protection locked="0"/>
    </xf>
    <xf numFmtId="0" fontId="2" fillId="3" borderId="8" xfId="1" applyNumberFormat="1" applyFont="1" applyFill="1" applyBorder="1" applyAlignment="1" applyProtection="1">
      <alignment horizontal="left"/>
      <protection locked="0"/>
    </xf>
    <xf numFmtId="0" fontId="2" fillId="3" borderId="8" xfId="1" applyNumberFormat="1" applyFont="1" applyFill="1" applyBorder="1" applyAlignment="1" applyProtection="1">
      <alignment horizontal="centerContinuous"/>
      <protection locked="0"/>
    </xf>
    <xf numFmtId="0" fontId="2" fillId="3" borderId="7" xfId="1" applyNumberFormat="1" applyFont="1" applyFill="1" applyBorder="1" applyAlignment="1" applyProtection="1">
      <alignment horizontal="centerContinuous"/>
      <protection locked="0"/>
    </xf>
    <xf numFmtId="43" fontId="11" fillId="2" borderId="31" xfId="1" applyFont="1" applyFill="1" applyBorder="1" applyProtection="1">
      <protection locked="0"/>
    </xf>
    <xf numFmtId="44" fontId="14" fillId="0" borderId="32" xfId="2" applyFont="1" applyFill="1" applyBorder="1" applyAlignment="1" applyProtection="1">
      <alignment horizontal="left"/>
      <protection locked="0"/>
    </xf>
    <xf numFmtId="43" fontId="10" fillId="3" borderId="6" xfId="1" applyFont="1" applyFill="1" applyBorder="1" applyAlignment="1" applyProtection="1">
      <alignment horizontal="centerContinuous"/>
      <protection locked="0"/>
    </xf>
    <xf numFmtId="0" fontId="36" fillId="4" borderId="0" xfId="0" applyFont="1" applyFill="1" applyAlignment="1" applyProtection="1">
      <alignment horizontal="center"/>
      <protection locked="0"/>
    </xf>
    <xf numFmtId="0" fontId="10" fillId="0" borderId="17" xfId="0" applyFont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locked="0"/>
    </xf>
    <xf numFmtId="0" fontId="8" fillId="0" borderId="16" xfId="0" applyFont="1" applyBorder="1" applyProtection="1">
      <protection locked="0"/>
    </xf>
    <xf numFmtId="0" fontId="16" fillId="0" borderId="17" xfId="0" applyFont="1" applyBorder="1" applyAlignment="1" applyProtection="1">
      <alignment horizontal="center"/>
      <protection locked="0"/>
    </xf>
    <xf numFmtId="0" fontId="10" fillId="0" borderId="17" xfId="0" applyFont="1" applyBorder="1" applyProtection="1">
      <protection locked="0"/>
    </xf>
    <xf numFmtId="8" fontId="16" fillId="0" borderId="17" xfId="2" applyNumberFormat="1" applyFont="1" applyFill="1" applyBorder="1" applyAlignment="1" applyProtection="1">
      <protection locked="0"/>
    </xf>
    <xf numFmtId="44" fontId="16" fillId="0" borderId="17" xfId="2" applyFont="1" applyFill="1" applyBorder="1" applyAlignment="1" applyProtection="1">
      <alignment horizontal="right"/>
      <protection locked="0"/>
    </xf>
    <xf numFmtId="44" fontId="16" fillId="0" borderId="17" xfId="2" applyFont="1" applyFill="1" applyBorder="1" applyAlignment="1" applyProtection="1">
      <protection locked="0"/>
    </xf>
    <xf numFmtId="0" fontId="0" fillId="0" borderId="18" xfId="0" applyBorder="1" applyProtection="1">
      <protection locked="0"/>
    </xf>
    <xf numFmtId="0" fontId="10" fillId="5" borderId="23" xfId="0" applyFont="1" applyFill="1" applyBorder="1"/>
    <xf numFmtId="0" fontId="8" fillId="5" borderId="24" xfId="0" applyFont="1" applyFill="1" applyBorder="1"/>
    <xf numFmtId="44" fontId="16" fillId="5" borderId="28" xfId="2" applyFont="1" applyFill="1" applyBorder="1" applyProtection="1"/>
    <xf numFmtId="0" fontId="10" fillId="5" borderId="12" xfId="0" applyFont="1" applyFill="1" applyBorder="1"/>
    <xf numFmtId="0" fontId="8" fillId="5" borderId="0" xfId="0" applyFont="1" applyFill="1"/>
    <xf numFmtId="44" fontId="16" fillId="5" borderId="2" xfId="2" applyFont="1" applyFill="1" applyBorder="1" applyProtection="1"/>
    <xf numFmtId="0" fontId="10" fillId="5" borderId="12" xfId="0" applyFont="1" applyFill="1" applyBorder="1" applyAlignment="1">
      <alignment horizontal="left"/>
    </xf>
    <xf numFmtId="0" fontId="25" fillId="5" borderId="0" xfId="0" applyFont="1" applyFill="1" applyAlignment="1">
      <alignment horizontal="left"/>
    </xf>
    <xf numFmtId="44" fontId="31" fillId="5" borderId="2" xfId="2" applyFont="1" applyFill="1" applyBorder="1" applyProtection="1"/>
    <xf numFmtId="0" fontId="10" fillId="5" borderId="0" xfId="0" applyFont="1" applyFill="1"/>
    <xf numFmtId="0" fontId="10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44" fontId="14" fillId="5" borderId="29" xfId="2" applyFont="1" applyFill="1" applyBorder="1" applyProtection="1"/>
    <xf numFmtId="0" fontId="0" fillId="5" borderId="0" xfId="0" applyFill="1" applyAlignment="1">
      <alignment horizontal="left"/>
    </xf>
    <xf numFmtId="0" fontId="0" fillId="5" borderId="0" xfId="0" applyFill="1"/>
    <xf numFmtId="0" fontId="10" fillId="6" borderId="4" xfId="0" applyFont="1" applyFill="1" applyBorder="1" applyAlignment="1" applyProtection="1">
      <alignment horizontal="right"/>
      <protection locked="0"/>
    </xf>
    <xf numFmtId="0" fontId="8" fillId="3" borderId="17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0" fontId="16" fillId="0" borderId="10" xfId="0" applyFont="1" applyBorder="1" applyProtection="1">
      <protection locked="0"/>
    </xf>
    <xf numFmtId="0" fontId="16" fillId="0" borderId="17" xfId="0" applyFont="1" applyBorder="1" applyAlignment="1" applyProtection="1">
      <alignment horizontal="right"/>
      <protection locked="0"/>
    </xf>
    <xf numFmtId="0" fontId="16" fillId="0" borderId="18" xfId="0" applyFont="1" applyBorder="1" applyAlignment="1" applyProtection="1">
      <alignment horizontal="right"/>
      <protection locked="0"/>
    </xf>
    <xf numFmtId="0" fontId="16" fillId="0" borderId="4" xfId="0" applyFont="1" applyBorder="1" applyAlignment="1" applyProtection="1">
      <alignment horizontal="right"/>
      <protection locked="0"/>
    </xf>
    <xf numFmtId="0" fontId="16" fillId="0" borderId="22" xfId="0" applyFont="1" applyBorder="1" applyAlignment="1" applyProtection="1">
      <alignment horizontal="right"/>
      <protection locked="0"/>
    </xf>
    <xf numFmtId="0" fontId="10" fillId="7" borderId="16" xfId="0" applyFont="1" applyFill="1" applyBorder="1" applyAlignment="1" applyProtection="1">
      <alignment horizontal="right"/>
      <protection locked="0"/>
    </xf>
    <xf numFmtId="0" fontId="10" fillId="7" borderId="27" xfId="0" applyFont="1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14" fillId="0" borderId="0" xfId="1" applyNumberFormat="1" applyFont="1" applyFill="1" applyBorder="1" applyAlignment="1" applyProtection="1">
      <alignment horizontal="left"/>
      <protection locked="0"/>
    </xf>
    <xf numFmtId="0" fontId="14" fillId="0" borderId="2" xfId="1" applyNumberFormat="1" applyFont="1" applyFill="1" applyBorder="1" applyAlignment="1" applyProtection="1">
      <alignment horizontal="left"/>
      <protection locked="0"/>
    </xf>
    <xf numFmtId="0" fontId="41" fillId="0" borderId="1" xfId="0" applyFont="1" applyBorder="1" applyAlignment="1" applyProtection="1">
      <alignment horizontal="centerContinuous"/>
      <protection locked="0"/>
    </xf>
    <xf numFmtId="0" fontId="41" fillId="0" borderId="10" xfId="0" applyFont="1" applyBorder="1" applyProtection="1">
      <protection locked="0"/>
    </xf>
    <xf numFmtId="43" fontId="14" fillId="0" borderId="1" xfId="1" applyFont="1" applyFill="1" applyBorder="1" applyAlignment="1" applyProtection="1">
      <alignment horizontal="centerContinuous"/>
      <protection locked="0"/>
    </xf>
    <xf numFmtId="43" fontId="16" fillId="0" borderId="1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Continuous"/>
      <protection locked="0"/>
    </xf>
    <xf numFmtId="0" fontId="28" fillId="4" borderId="18" xfId="0" applyFont="1" applyFill="1" applyBorder="1" applyAlignment="1" applyProtection="1">
      <alignment horizontal="centerContinuous"/>
      <protection locked="0"/>
    </xf>
    <xf numFmtId="0" fontId="28" fillId="4" borderId="18" xfId="0" applyFont="1" applyFill="1" applyBorder="1" applyProtection="1">
      <protection locked="0"/>
    </xf>
    <xf numFmtId="8" fontId="14" fillId="0" borderId="1" xfId="2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0" fillId="6" borderId="16" xfId="0" applyFont="1" applyFill="1" applyBorder="1" applyAlignment="1" applyProtection="1">
      <alignment horizontal="right"/>
      <protection locked="0"/>
    </xf>
    <xf numFmtId="0" fontId="10" fillId="0" borderId="30" xfId="0" applyFont="1" applyBorder="1" applyProtection="1">
      <protection locked="0"/>
    </xf>
    <xf numFmtId="0" fontId="31" fillId="0" borderId="33" xfId="0" applyFont="1" applyBorder="1" applyAlignment="1" applyProtection="1">
      <alignment horizontal="center"/>
      <protection locked="0"/>
    </xf>
    <xf numFmtId="0" fontId="8" fillId="4" borderId="16" xfId="0" applyFont="1" applyFill="1" applyBorder="1" applyProtection="1">
      <protection locked="0"/>
    </xf>
    <xf numFmtId="0" fontId="26" fillId="4" borderId="17" xfId="0" applyFont="1" applyFill="1" applyBorder="1" applyProtection="1">
      <protection locked="0"/>
    </xf>
    <xf numFmtId="0" fontId="26" fillId="4" borderId="17" xfId="0" applyFont="1" applyFill="1" applyBorder="1" applyAlignment="1" applyProtection="1">
      <alignment horizontal="left"/>
      <protection locked="0"/>
    </xf>
    <xf numFmtId="0" fontId="8" fillId="4" borderId="17" xfId="0" applyFont="1" applyFill="1" applyBorder="1" applyProtection="1">
      <protection locked="0"/>
    </xf>
    <xf numFmtId="0" fontId="10" fillId="4" borderId="6" xfId="0" applyFont="1" applyFill="1" applyBorder="1" applyProtection="1">
      <protection locked="0"/>
    </xf>
    <xf numFmtId="0" fontId="8" fillId="3" borderId="12" xfId="0" applyFont="1" applyFill="1" applyBorder="1" applyProtection="1">
      <protection locked="0"/>
    </xf>
    <xf numFmtId="0" fontId="16" fillId="3" borderId="0" xfId="0" applyFont="1" applyFill="1" applyAlignment="1" applyProtection="1">
      <alignment horizontal="center"/>
      <protection locked="0"/>
    </xf>
    <xf numFmtId="0" fontId="10" fillId="3" borderId="0" xfId="0" applyFont="1" applyFill="1" applyProtection="1">
      <protection locked="0"/>
    </xf>
    <xf numFmtId="8" fontId="16" fillId="3" borderId="0" xfId="2" applyNumberFormat="1" applyFont="1" applyFill="1" applyBorder="1" applyAlignment="1" applyProtection="1">
      <protection locked="0"/>
    </xf>
    <xf numFmtId="44" fontId="16" fillId="3" borderId="0" xfId="2" applyFont="1" applyFill="1" applyBorder="1" applyAlignment="1" applyProtection="1">
      <alignment horizontal="right"/>
      <protection locked="0"/>
    </xf>
    <xf numFmtId="0" fontId="16" fillId="3" borderId="0" xfId="0" applyFont="1" applyFill="1" applyAlignment="1" applyProtection="1">
      <alignment horizontal="left"/>
      <protection locked="0"/>
    </xf>
    <xf numFmtId="0" fontId="0" fillId="3" borderId="2" xfId="0" applyFill="1" applyBorder="1" applyProtection="1">
      <protection locked="0"/>
    </xf>
    <xf numFmtId="0" fontId="8" fillId="3" borderId="15" xfId="0" applyFont="1" applyFill="1" applyBorder="1" applyAlignment="1" applyProtection="1">
      <alignment horizontal="center"/>
      <protection locked="0"/>
    </xf>
    <xf numFmtId="0" fontId="8" fillId="3" borderId="15" xfId="0" applyFont="1" applyFill="1" applyBorder="1" applyProtection="1">
      <protection locked="0"/>
    </xf>
    <xf numFmtId="0" fontId="10" fillId="3" borderId="19" xfId="0" applyFont="1" applyFill="1" applyBorder="1" applyAlignment="1" applyProtection="1">
      <alignment horizontal="center"/>
      <protection locked="0"/>
    </xf>
    <xf numFmtId="0" fontId="8" fillId="3" borderId="29" xfId="0" applyFont="1" applyFill="1" applyBorder="1" applyAlignment="1" applyProtection="1">
      <alignment horizontal="centerContinuous"/>
      <protection locked="0"/>
    </xf>
    <xf numFmtId="0" fontId="2" fillId="3" borderId="35" xfId="0" applyFont="1" applyFill="1" applyBorder="1" applyAlignment="1" applyProtection="1">
      <alignment horizontal="centerContinuous"/>
      <protection locked="0"/>
    </xf>
    <xf numFmtId="0" fontId="8" fillId="3" borderId="16" xfId="0" applyFont="1" applyFill="1" applyBorder="1" applyAlignment="1" applyProtection="1">
      <alignment horizontal="left"/>
      <protection locked="0"/>
    </xf>
    <xf numFmtId="0" fontId="8" fillId="3" borderId="18" xfId="0" applyFont="1" applyFill="1" applyBorder="1" applyAlignment="1" applyProtection="1">
      <alignment horizontal="left"/>
      <protection locked="0"/>
    </xf>
    <xf numFmtId="43" fontId="10" fillId="3" borderId="6" xfId="1" applyFont="1" applyFill="1" applyBorder="1" applyAlignment="1" applyProtection="1">
      <alignment horizontal="left"/>
      <protection locked="0"/>
    </xf>
    <xf numFmtId="43" fontId="10" fillId="3" borderId="12" xfId="1" applyFont="1" applyFill="1" applyBorder="1" applyAlignment="1" applyProtection="1">
      <alignment horizontal="left"/>
      <protection locked="0"/>
    </xf>
    <xf numFmtId="0" fontId="11" fillId="2" borderId="32" xfId="0" applyFont="1" applyFill="1" applyBorder="1" applyAlignment="1" applyProtection="1">
      <alignment horizontal="centerContinuous"/>
      <protection locked="0"/>
    </xf>
    <xf numFmtId="43" fontId="10" fillId="3" borderId="11" xfId="1" applyFont="1" applyFill="1" applyBorder="1" applyAlignment="1" applyProtection="1">
      <alignment horizontal="left"/>
      <protection locked="0"/>
    </xf>
    <xf numFmtId="0" fontId="1" fillId="0" borderId="0" xfId="3"/>
    <xf numFmtId="0" fontId="61" fillId="3" borderId="11" xfId="3" applyFont="1" applyFill="1" applyBorder="1" applyAlignment="1">
      <alignment horizontal="left"/>
    </xf>
    <xf numFmtId="0" fontId="57" fillId="8" borderId="16" xfId="3" applyFont="1" applyFill="1" applyBorder="1" applyAlignment="1">
      <alignment horizontal="center" vertical="center"/>
    </xf>
    <xf numFmtId="0" fontId="57" fillId="8" borderId="15" xfId="3" applyFont="1" applyFill="1" applyBorder="1" applyAlignment="1">
      <alignment horizontal="center" vertical="center"/>
    </xf>
    <xf numFmtId="0" fontId="57" fillId="8" borderId="18" xfId="3" applyFont="1" applyFill="1" applyBorder="1" applyAlignment="1">
      <alignment horizontal="center" vertical="center"/>
    </xf>
    <xf numFmtId="0" fontId="57" fillId="8" borderId="5" xfId="3" applyFont="1" applyFill="1" applyBorder="1" applyAlignment="1">
      <alignment horizontal="center" vertical="center" wrapText="1"/>
    </xf>
    <xf numFmtId="0" fontId="62" fillId="8" borderId="5" xfId="3" applyFont="1" applyFill="1" applyBorder="1" applyAlignment="1">
      <alignment horizontal="center" vertical="center" wrapText="1"/>
    </xf>
    <xf numFmtId="0" fontId="57" fillId="8" borderId="5" xfId="3" applyFont="1" applyFill="1" applyBorder="1" applyAlignment="1">
      <alignment horizontal="center" vertical="center"/>
    </xf>
    <xf numFmtId="0" fontId="62" fillId="8" borderId="5" xfId="3" applyFont="1" applyFill="1" applyBorder="1" applyAlignment="1">
      <alignment horizontal="center" vertical="center"/>
    </xf>
    <xf numFmtId="0" fontId="63" fillId="0" borderId="36" xfId="3" applyFont="1" applyBorder="1"/>
    <xf numFmtId="0" fontId="63" fillId="0" borderId="37" xfId="3" applyFont="1" applyBorder="1"/>
    <xf numFmtId="0" fontId="63" fillId="0" borderId="15" xfId="3" applyFont="1" applyBorder="1" applyAlignment="1">
      <alignment horizontal="center" vertical="center"/>
    </xf>
    <xf numFmtId="0" fontId="63" fillId="0" borderId="41" xfId="3" applyFont="1" applyBorder="1"/>
    <xf numFmtId="0" fontId="63" fillId="0" borderId="42" xfId="3" applyFont="1" applyBorder="1"/>
    <xf numFmtId="0" fontId="63" fillId="0" borderId="42" xfId="3" applyFont="1" applyBorder="1" applyAlignment="1">
      <alignment horizontal="center" vertical="center"/>
    </xf>
    <xf numFmtId="0" fontId="63" fillId="0" borderId="44" xfId="3" applyFont="1" applyBorder="1"/>
    <xf numFmtId="0" fontId="63" fillId="0" borderId="45" xfId="3" applyFont="1" applyBorder="1"/>
    <xf numFmtId="0" fontId="63" fillId="0" borderId="19" xfId="3" applyFont="1" applyBorder="1" applyAlignment="1">
      <alignment horizontal="center" vertical="center"/>
    </xf>
    <xf numFmtId="0" fontId="63" fillId="0" borderId="47" xfId="3" applyFont="1" applyBorder="1"/>
    <xf numFmtId="0" fontId="63" fillId="0" borderId="48" xfId="3" applyFont="1" applyBorder="1"/>
    <xf numFmtId="0" fontId="63" fillId="0" borderId="32" xfId="3" applyFont="1" applyBorder="1"/>
    <xf numFmtId="0" fontId="63" fillId="0" borderId="15" xfId="3" applyFont="1" applyBorder="1"/>
    <xf numFmtId="0" fontId="63" fillId="0" borderId="19" xfId="3" applyFont="1" applyBorder="1"/>
    <xf numFmtId="0" fontId="1" fillId="8" borderId="29" xfId="3" applyFill="1" applyBorder="1" applyAlignment="1">
      <alignment horizontal="center"/>
    </xf>
    <xf numFmtId="0" fontId="1" fillId="8" borderId="26" xfId="3" applyFill="1" applyBorder="1" applyAlignment="1">
      <alignment horizontal="center"/>
    </xf>
    <xf numFmtId="1" fontId="67" fillId="0" borderId="0" xfId="5" applyFont="1" applyAlignment="1">
      <alignment horizontal="left"/>
    </xf>
    <xf numFmtId="1" fontId="3" fillId="0" borderId="0" xfId="5"/>
    <xf numFmtId="1" fontId="67" fillId="0" borderId="5" xfId="5" applyFont="1" applyBorder="1"/>
    <xf numFmtId="1" fontId="10" fillId="3" borderId="7" xfId="5" applyFont="1" applyFill="1" applyBorder="1" applyAlignment="1">
      <alignment horizontal="center"/>
    </xf>
    <xf numFmtId="1" fontId="10" fillId="9" borderId="11" xfId="5" applyFont="1" applyFill="1" applyBorder="1" applyAlignment="1">
      <alignment horizontal="center"/>
    </xf>
    <xf numFmtId="1" fontId="10" fillId="10" borderId="11" xfId="5" applyFont="1" applyFill="1" applyBorder="1" applyAlignment="1">
      <alignment horizontal="center"/>
    </xf>
    <xf numFmtId="1" fontId="10" fillId="11" borderId="11" xfId="5" applyFont="1" applyFill="1" applyBorder="1" applyAlignment="1">
      <alignment horizontal="center"/>
    </xf>
    <xf numFmtId="1" fontId="10" fillId="12" borderId="11" xfId="5" applyFont="1" applyFill="1" applyBorder="1" applyAlignment="1">
      <alignment horizontal="center"/>
    </xf>
    <xf numFmtId="1" fontId="69" fillId="5" borderId="11" xfId="5" applyFont="1" applyFill="1" applyBorder="1" applyAlignment="1">
      <alignment horizontal="center" vertical="center" wrapText="1"/>
    </xf>
    <xf numFmtId="1" fontId="69" fillId="0" borderId="11" xfId="5" applyFont="1" applyBorder="1" applyAlignment="1">
      <alignment horizontal="center"/>
    </xf>
    <xf numFmtId="1" fontId="69" fillId="0" borderId="11" xfId="5" applyFont="1" applyBorder="1" applyAlignment="1">
      <alignment horizontal="center" vertical="center" wrapText="1"/>
    </xf>
    <xf numFmtId="1" fontId="69" fillId="5" borderId="11" xfId="5" applyFont="1" applyFill="1" applyBorder="1" applyAlignment="1">
      <alignment horizontal="center"/>
    </xf>
    <xf numFmtId="1" fontId="14" fillId="0" borderId="11" xfId="5" applyFont="1" applyBorder="1" applyAlignment="1">
      <alignment horizontal="center"/>
    </xf>
    <xf numFmtId="1" fontId="8" fillId="3" borderId="11" xfId="5" applyFont="1" applyFill="1" applyBorder="1"/>
    <xf numFmtId="1" fontId="8" fillId="3" borderId="11" xfId="5" applyFont="1" applyFill="1" applyBorder="1" applyAlignment="1">
      <alignment horizontal="center"/>
    </xf>
    <xf numFmtId="1" fontId="8" fillId="0" borderId="11" xfId="5" applyFont="1" applyBorder="1" applyAlignment="1">
      <alignment horizontal="center"/>
    </xf>
    <xf numFmtId="1" fontId="3" fillId="3" borderId="11" xfId="5" applyFill="1" applyBorder="1"/>
    <xf numFmtId="1" fontId="8" fillId="9" borderId="11" xfId="5" applyFont="1" applyFill="1" applyBorder="1"/>
    <xf numFmtId="1" fontId="55" fillId="9" borderId="11" xfId="5" applyFont="1" applyFill="1" applyBorder="1" applyAlignment="1">
      <alignment horizontal="center"/>
    </xf>
    <xf numFmtId="1" fontId="8" fillId="9" borderId="11" xfId="5" applyFont="1" applyFill="1" applyBorder="1" applyAlignment="1">
      <alignment horizontal="center"/>
    </xf>
    <xf numFmtId="1" fontId="3" fillId="9" borderId="11" xfId="5" applyFill="1" applyBorder="1"/>
    <xf numFmtId="1" fontId="8" fillId="10" borderId="11" xfId="5" applyFont="1" applyFill="1" applyBorder="1"/>
    <xf numFmtId="1" fontId="8" fillId="10" borderId="11" xfId="5" applyFont="1" applyFill="1" applyBorder="1" applyAlignment="1">
      <alignment horizontal="center"/>
    </xf>
    <xf numFmtId="1" fontId="55" fillId="10" borderId="11" xfId="5" applyFont="1" applyFill="1" applyBorder="1" applyAlignment="1">
      <alignment horizontal="center"/>
    </xf>
    <xf numFmtId="1" fontId="3" fillId="10" borderId="11" xfId="5" applyFill="1" applyBorder="1"/>
    <xf numFmtId="1" fontId="8" fillId="11" borderId="11" xfId="5" applyFont="1" applyFill="1" applyBorder="1"/>
    <xf numFmtId="1" fontId="8" fillId="11" borderId="11" xfId="5" applyFont="1" applyFill="1" applyBorder="1" applyAlignment="1">
      <alignment horizontal="center"/>
    </xf>
    <xf numFmtId="1" fontId="55" fillId="11" borderId="11" xfId="5" applyFont="1" applyFill="1" applyBorder="1" applyAlignment="1">
      <alignment horizontal="center"/>
    </xf>
    <xf numFmtId="1" fontId="3" fillId="11" borderId="11" xfId="5" applyFill="1" applyBorder="1"/>
    <xf numFmtId="1" fontId="8" fillId="12" borderId="11" xfId="5" applyFont="1" applyFill="1" applyBorder="1"/>
    <xf numFmtId="1" fontId="8" fillId="12" borderId="11" xfId="5" applyFont="1" applyFill="1" applyBorder="1" applyAlignment="1">
      <alignment horizontal="center"/>
    </xf>
    <xf numFmtId="1" fontId="55" fillId="12" borderId="11" xfId="5" applyFont="1" applyFill="1" applyBorder="1" applyAlignment="1">
      <alignment horizontal="center"/>
    </xf>
    <xf numFmtId="1" fontId="3" fillId="12" borderId="11" xfId="5" applyFill="1" applyBorder="1"/>
    <xf numFmtId="1" fontId="8" fillId="5" borderId="11" xfId="5" applyFont="1" applyFill="1" applyBorder="1"/>
    <xf numFmtId="1" fontId="8" fillId="5" borderId="11" xfId="5" applyFont="1" applyFill="1" applyBorder="1" applyAlignment="1">
      <alignment horizontal="center"/>
    </xf>
    <xf numFmtId="1" fontId="55" fillId="5" borderId="11" xfId="5" applyFont="1" applyFill="1" applyBorder="1" applyAlignment="1">
      <alignment horizontal="center"/>
    </xf>
    <xf numFmtId="1" fontId="3" fillId="5" borderId="11" xfId="5" applyFill="1" applyBorder="1"/>
    <xf numFmtId="1" fontId="8" fillId="0" borderId="11" xfId="5" applyFont="1" applyBorder="1"/>
    <xf numFmtId="1" fontId="55" fillId="0" borderId="11" xfId="5" applyFont="1" applyBorder="1" applyAlignment="1">
      <alignment horizontal="center"/>
    </xf>
    <xf numFmtId="1" fontId="3" fillId="0" borderId="11" xfId="5" applyBorder="1"/>
    <xf numFmtId="0" fontId="32" fillId="0" borderId="1" xfId="0" applyFont="1" applyBorder="1" applyProtection="1">
      <protection locked="0"/>
    </xf>
    <xf numFmtId="0" fontId="25" fillId="3" borderId="6" xfId="0" applyFont="1" applyFill="1" applyBorder="1" applyAlignment="1" applyProtection="1">
      <alignment horizontal="left" vertical="center"/>
      <protection locked="0"/>
    </xf>
    <xf numFmtId="8" fontId="16" fillId="0" borderId="5" xfId="0" applyNumberFormat="1" applyFont="1" applyBorder="1" applyAlignment="1" applyProtection="1">
      <alignment horizontal="center" vertical="center"/>
      <protection locked="0"/>
    </xf>
    <xf numFmtId="0" fontId="8" fillId="4" borderId="18" xfId="0" applyFont="1" applyFill="1" applyBorder="1" applyAlignment="1" applyProtection="1">
      <alignment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4" borderId="18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3" fontId="8" fillId="0" borderId="11" xfId="1" applyFont="1" applyFill="1" applyBorder="1" applyAlignment="1" applyProtection="1">
      <alignment horizontal="left"/>
      <protection locked="0"/>
    </xf>
    <xf numFmtId="0" fontId="8" fillId="0" borderId="17" xfId="0" applyFont="1" applyBorder="1" applyProtection="1">
      <protection locked="0"/>
    </xf>
    <xf numFmtId="43" fontId="8" fillId="0" borderId="5" xfId="2" applyNumberFormat="1" applyFont="1" applyFill="1" applyBorder="1" applyProtection="1">
      <protection locked="0"/>
    </xf>
    <xf numFmtId="43" fontId="25" fillId="0" borderId="3" xfId="1" applyFont="1" applyFill="1" applyBorder="1" applyAlignment="1" applyProtection="1">
      <alignment horizontal="left"/>
      <protection locked="0"/>
    </xf>
    <xf numFmtId="43" fontId="25" fillId="0" borderId="5" xfId="1" applyFont="1" applyFill="1" applyBorder="1" applyAlignment="1" applyProtection="1">
      <alignment horizontal="left"/>
      <protection locked="0"/>
    </xf>
    <xf numFmtId="43" fontId="25" fillId="0" borderId="17" xfId="1" applyFont="1" applyFill="1" applyBorder="1" applyAlignment="1" applyProtection="1">
      <alignment horizontal="left"/>
      <protection locked="0"/>
    </xf>
    <xf numFmtId="43" fontId="8" fillId="0" borderId="26" xfId="2" applyNumberFormat="1" applyFont="1" applyFill="1" applyBorder="1" applyAlignment="1" applyProtection="1"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8" fillId="0" borderId="1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72" fillId="0" borderId="9" xfId="0" applyFont="1" applyBorder="1" applyAlignment="1" applyProtection="1">
      <alignment horizontal="left"/>
      <protection locked="0"/>
    </xf>
    <xf numFmtId="14" fontId="32" fillId="0" borderId="14" xfId="0" applyNumberFormat="1" applyFont="1" applyBorder="1" applyAlignment="1" applyProtection="1">
      <alignment horizontal="center"/>
      <protection locked="0"/>
    </xf>
    <xf numFmtId="14" fontId="32" fillId="0" borderId="11" xfId="0" applyNumberFormat="1" applyFont="1" applyBorder="1" applyAlignment="1" applyProtection="1">
      <alignment horizontal="left"/>
      <protection locked="0"/>
    </xf>
    <xf numFmtId="14" fontId="32" fillId="0" borderId="14" xfId="0" applyNumberFormat="1" applyFont="1" applyBorder="1" applyAlignment="1" applyProtection="1">
      <alignment horizontal="left"/>
      <protection locked="0"/>
    </xf>
    <xf numFmtId="0" fontId="32" fillId="0" borderId="11" xfId="0" applyFont="1" applyBorder="1" applyProtection="1">
      <protection locked="0"/>
    </xf>
    <xf numFmtId="18" fontId="32" fillId="0" borderId="11" xfId="0" applyNumberFormat="1" applyFont="1" applyBorder="1" applyProtection="1">
      <protection locked="0"/>
    </xf>
    <xf numFmtId="0" fontId="10" fillId="3" borderId="20" xfId="0" applyFont="1" applyFill="1" applyBorder="1" applyAlignment="1" applyProtection="1">
      <alignment horizontal="center"/>
      <protection locked="0"/>
    </xf>
    <xf numFmtId="0" fontId="32" fillId="0" borderId="16" xfId="0" applyFont="1" applyBorder="1" applyAlignment="1" applyProtection="1">
      <alignment horizontal="left"/>
      <protection locked="0"/>
    </xf>
    <xf numFmtId="0" fontId="8" fillId="0" borderId="18" xfId="0" applyFont="1" applyBorder="1" applyProtection="1">
      <protection locked="0"/>
    </xf>
    <xf numFmtId="2" fontId="8" fillId="0" borderId="14" xfId="0" applyNumberFormat="1" applyFont="1" applyBorder="1" applyAlignment="1" applyProtection="1">
      <alignment horizontal="center"/>
      <protection locked="0"/>
    </xf>
    <xf numFmtId="2" fontId="8" fillId="0" borderId="5" xfId="2" applyNumberFormat="1" applyFont="1" applyFill="1" applyBorder="1" applyProtection="1">
      <protection locked="0"/>
    </xf>
    <xf numFmtId="0" fontId="16" fillId="0" borderId="12" xfId="0" applyFont="1" applyBorder="1" applyAlignment="1" applyProtection="1">
      <alignment horizontal="right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164" fontId="16" fillId="0" borderId="1" xfId="0" applyNumberFormat="1" applyFont="1" applyBorder="1" applyAlignment="1" applyProtection="1">
      <alignment horizontal="center"/>
      <protection locked="0"/>
    </xf>
    <xf numFmtId="164" fontId="31" fillId="0" borderId="1" xfId="0" applyNumberFormat="1" applyFont="1" applyBorder="1" applyAlignment="1" applyProtection="1">
      <alignment horizontal="center"/>
      <protection locked="0"/>
    </xf>
    <xf numFmtId="0" fontId="25" fillId="3" borderId="36" xfId="0" applyFont="1" applyFill="1" applyBorder="1" applyAlignment="1" applyProtection="1">
      <alignment horizontal="centerContinuous"/>
      <protection locked="0"/>
    </xf>
    <xf numFmtId="0" fontId="9" fillId="3" borderId="49" xfId="0" applyFont="1" applyFill="1" applyBorder="1" applyAlignment="1" applyProtection="1">
      <alignment horizontal="centerContinuous"/>
      <protection locked="0"/>
    </xf>
    <xf numFmtId="0" fontId="8" fillId="3" borderId="19" xfId="0" applyFont="1" applyFill="1" applyBorder="1" applyAlignment="1" applyProtection="1">
      <alignment horizontal="center"/>
      <protection locked="0"/>
    </xf>
    <xf numFmtId="0" fontId="29" fillId="3" borderId="34" xfId="0" applyFont="1" applyFill="1" applyBorder="1" applyProtection="1">
      <protection locked="0"/>
    </xf>
    <xf numFmtId="2" fontId="10" fillId="3" borderId="21" xfId="2" applyNumberFormat="1" applyFont="1" applyFill="1" applyBorder="1" applyAlignment="1" applyProtection="1">
      <alignment horizontal="center"/>
      <protection locked="0"/>
    </xf>
    <xf numFmtId="0" fontId="74" fillId="0" borderId="6" xfId="0" applyFont="1" applyBorder="1" applyAlignment="1" applyProtection="1">
      <alignment horizontal="left"/>
      <protection locked="0"/>
    </xf>
    <xf numFmtId="0" fontId="75" fillId="0" borderId="7" xfId="0" applyFont="1" applyBorder="1" applyAlignment="1" applyProtection="1">
      <alignment horizontal="left"/>
      <protection locked="0"/>
    </xf>
    <xf numFmtId="43" fontId="14" fillId="0" borderId="15" xfId="1" applyFont="1" applyFill="1" applyBorder="1" applyAlignment="1" applyProtection="1">
      <alignment horizontal="left"/>
      <protection locked="0"/>
    </xf>
    <xf numFmtId="43" fontId="8" fillId="0" borderId="11" xfId="1" applyFont="1" applyFill="1" applyBorder="1" applyAlignment="1" applyProtection="1">
      <alignment horizontal="center"/>
      <protection locked="0"/>
    </xf>
    <xf numFmtId="43" fontId="8" fillId="0" borderId="11" xfId="1" applyFont="1" applyFill="1" applyBorder="1" applyAlignment="1" applyProtection="1">
      <alignment horizontal="left" wrapText="1"/>
      <protection locked="0"/>
    </xf>
    <xf numFmtId="14" fontId="16" fillId="0" borderId="11" xfId="1" applyNumberFormat="1" applyFont="1" applyFill="1" applyBorder="1" applyAlignment="1" applyProtection="1">
      <alignment horizontal="left" vertical="center"/>
      <protection locked="0"/>
    </xf>
    <xf numFmtId="14" fontId="8" fillId="0" borderId="0" xfId="1" applyNumberFormat="1" applyFont="1" applyFill="1" applyBorder="1" applyAlignment="1" applyProtection="1">
      <alignment horizontal="left" vertical="center"/>
      <protection locked="0"/>
    </xf>
    <xf numFmtId="1" fontId="0" fillId="0" borderId="0" xfId="5" applyFont="1"/>
    <xf numFmtId="0" fontId="77" fillId="0" borderId="0" xfId="0" applyFont="1" applyProtection="1">
      <protection locked="0"/>
    </xf>
    <xf numFmtId="0" fontId="8" fillId="3" borderId="17" xfId="0" applyFont="1" applyFill="1" applyBorder="1" applyAlignment="1" applyProtection="1">
      <alignment horizontal="centerContinuous"/>
      <protection locked="0"/>
    </xf>
    <xf numFmtId="0" fontId="8" fillId="3" borderId="18" xfId="0" applyFont="1" applyFill="1" applyBorder="1" applyAlignment="1" applyProtection="1">
      <alignment horizontal="centerContinuous"/>
      <protection locked="0"/>
    </xf>
    <xf numFmtId="43" fontId="1" fillId="8" borderId="17" xfId="1" applyFont="1" applyFill="1" applyBorder="1"/>
    <xf numFmtId="43" fontId="66" fillId="8" borderId="5" xfId="1" applyFont="1" applyFill="1" applyBorder="1"/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4" borderId="17" xfId="0" applyFont="1" applyFill="1" applyBorder="1" applyProtection="1">
      <protection locked="0"/>
    </xf>
    <xf numFmtId="0" fontId="3" fillId="4" borderId="18" xfId="0" applyFont="1" applyFill="1" applyBorder="1" applyProtection="1">
      <protection locked="0"/>
    </xf>
    <xf numFmtId="0" fontId="3" fillId="0" borderId="17" xfId="0" applyFont="1" applyBorder="1" applyProtection="1">
      <protection locked="0"/>
    </xf>
    <xf numFmtId="0" fontId="3" fillId="3" borderId="0" xfId="0" applyFont="1" applyFill="1" applyProtection="1">
      <protection locked="0"/>
    </xf>
    <xf numFmtId="0" fontId="3" fillId="4" borderId="8" xfId="0" applyFont="1" applyFill="1" applyBorder="1" applyProtection="1">
      <protection locked="0"/>
    </xf>
    <xf numFmtId="0" fontId="3" fillId="4" borderId="7" xfId="0" applyFont="1" applyFill="1" applyBorder="1" applyProtection="1">
      <protection locked="0"/>
    </xf>
    <xf numFmtId="0" fontId="79" fillId="13" borderId="6" xfId="0" applyFont="1" applyFill="1" applyBorder="1"/>
    <xf numFmtId="0" fontId="80" fillId="13" borderId="8" xfId="0" applyFont="1" applyFill="1" applyBorder="1"/>
    <xf numFmtId="0" fontId="80" fillId="13" borderId="7" xfId="0" applyFont="1" applyFill="1" applyBorder="1"/>
    <xf numFmtId="0" fontId="10" fillId="3" borderId="16" xfId="0" applyFont="1" applyFill="1" applyBorder="1" applyAlignment="1" applyProtection="1">
      <alignment horizontal="centerContinuous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vertical="center"/>
      <protection locked="0"/>
    </xf>
    <xf numFmtId="0" fontId="16" fillId="0" borderId="18" xfId="0" applyFont="1" applyBorder="1" applyAlignment="1" applyProtection="1">
      <alignment vertical="center"/>
      <protection locked="0"/>
    </xf>
    <xf numFmtId="0" fontId="85" fillId="4" borderId="16" xfId="0" applyFont="1" applyFill="1" applyBorder="1" applyAlignment="1" applyProtection="1">
      <alignment horizontal="centerContinuous"/>
      <protection locked="0"/>
    </xf>
    <xf numFmtId="0" fontId="55" fillId="4" borderId="16" xfId="0" applyFont="1" applyFill="1" applyBorder="1" applyProtection="1">
      <protection locked="0"/>
    </xf>
    <xf numFmtId="0" fontId="55" fillId="4" borderId="17" xfId="0" applyFont="1" applyFill="1" applyBorder="1" applyProtection="1">
      <protection locked="0"/>
    </xf>
    <xf numFmtId="0" fontId="55" fillId="4" borderId="34" xfId="0" applyFont="1" applyFill="1" applyBorder="1" applyAlignment="1" applyProtection="1">
      <alignment horizontal="centerContinuous"/>
      <protection locked="0"/>
    </xf>
    <xf numFmtId="14" fontId="16" fillId="0" borderId="11" xfId="0" applyNumberFormat="1" applyFont="1" applyBorder="1" applyAlignment="1" applyProtection="1">
      <alignment horizontal="left"/>
      <protection locked="0"/>
    </xf>
    <xf numFmtId="0" fontId="16" fillId="0" borderId="11" xfId="0" applyFont="1" applyBorder="1" applyAlignment="1" applyProtection="1">
      <alignment horizontal="right"/>
      <protection locked="0"/>
    </xf>
    <xf numFmtId="0" fontId="16" fillId="0" borderId="11" xfId="0" applyFont="1" applyBorder="1" applyAlignment="1" applyProtection="1">
      <alignment horizontal="left"/>
      <protection locked="0"/>
    </xf>
    <xf numFmtId="0" fontId="10" fillId="3" borderId="17" xfId="0" applyFont="1" applyFill="1" applyBorder="1" applyProtection="1">
      <protection locked="0"/>
    </xf>
    <xf numFmtId="0" fontId="28" fillId="4" borderId="25" xfId="0" applyFont="1" applyFill="1" applyBorder="1" applyAlignment="1" applyProtection="1">
      <alignment horizontal="centerContinuous"/>
      <protection locked="0"/>
    </xf>
    <xf numFmtId="0" fontId="28" fillId="4" borderId="58" xfId="0" applyFont="1" applyFill="1" applyBorder="1" applyAlignment="1" applyProtection="1">
      <alignment horizontal="centerContinuous"/>
      <protection locked="0"/>
    </xf>
    <xf numFmtId="0" fontId="55" fillId="4" borderId="25" xfId="0" applyFont="1" applyFill="1" applyBorder="1" applyAlignment="1" applyProtection="1">
      <alignment horizontal="centerContinuous"/>
      <protection locked="0"/>
    </xf>
    <xf numFmtId="14" fontId="16" fillId="0" borderId="14" xfId="0" applyNumberFormat="1" applyFont="1" applyBorder="1" applyAlignment="1" applyProtection="1">
      <alignment horizontal="left"/>
      <protection locked="0"/>
    </xf>
    <xf numFmtId="18" fontId="16" fillId="0" borderId="1" xfId="0" applyNumberFormat="1" applyFont="1" applyBorder="1" applyProtection="1">
      <protection locked="0"/>
    </xf>
    <xf numFmtId="18" fontId="16" fillId="0" borderId="14" xfId="0" applyNumberFormat="1" applyFont="1" applyBorder="1" applyAlignment="1" applyProtection="1">
      <alignment horizontal="right"/>
      <protection locked="0"/>
    </xf>
    <xf numFmtId="14" fontId="16" fillId="0" borderId="14" xfId="0" applyNumberFormat="1" applyFont="1" applyBorder="1" applyAlignment="1" applyProtection="1">
      <alignment horizontal="center"/>
      <protection locked="0"/>
    </xf>
    <xf numFmtId="18" fontId="16" fillId="0" borderId="14" xfId="0" applyNumberFormat="1" applyFont="1" applyBorder="1" applyAlignment="1" applyProtection="1">
      <alignment horizontal="center"/>
      <protection locked="0"/>
    </xf>
    <xf numFmtId="0" fontId="8" fillId="3" borderId="29" xfId="0" applyFont="1" applyFill="1" applyBorder="1" applyAlignment="1" applyProtection="1">
      <alignment horizontal="left"/>
      <protection locked="0"/>
    </xf>
    <xf numFmtId="0" fontId="14" fillId="3" borderId="26" xfId="0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horizontal="centerContinuous"/>
      <protection locked="0"/>
    </xf>
    <xf numFmtId="0" fontId="8" fillId="3" borderId="26" xfId="0" applyFont="1" applyFill="1" applyBorder="1" applyAlignment="1" applyProtection="1">
      <alignment horizontal="left"/>
      <protection locked="0"/>
    </xf>
    <xf numFmtId="0" fontId="10" fillId="3" borderId="35" xfId="0" applyFont="1" applyFill="1" applyBorder="1" applyAlignment="1" applyProtection="1">
      <alignment horizontal="left"/>
      <protection locked="0"/>
    </xf>
    <xf numFmtId="0" fontId="20" fillId="0" borderId="0" xfId="0" applyFont="1" applyProtection="1">
      <protection locked="0"/>
    </xf>
    <xf numFmtId="0" fontId="29" fillId="3" borderId="25" xfId="0" applyFont="1" applyFill="1" applyBorder="1" applyProtection="1">
      <protection locked="0"/>
    </xf>
    <xf numFmtId="0" fontId="8" fillId="0" borderId="34" xfId="0" applyFont="1" applyBorder="1" applyProtection="1">
      <protection locked="0"/>
    </xf>
    <xf numFmtId="0" fontId="84" fillId="0" borderId="55" xfId="0" applyFont="1" applyBorder="1" applyAlignment="1" applyProtection="1">
      <alignment horizontal="left"/>
      <protection locked="0"/>
    </xf>
    <xf numFmtId="0" fontId="8" fillId="0" borderId="25" xfId="0" applyFont="1" applyBorder="1" applyAlignment="1" applyProtection="1">
      <alignment horizontal="left"/>
      <protection locked="0"/>
    </xf>
    <xf numFmtId="49" fontId="3" fillId="0" borderId="25" xfId="0" applyNumberFormat="1" applyFont="1" applyBorder="1" applyAlignment="1" applyProtection="1">
      <alignment horizontal="centerContinuous"/>
      <protection locked="0"/>
    </xf>
    <xf numFmtId="0" fontId="8" fillId="0" borderId="55" xfId="0" applyFont="1" applyBorder="1" applyProtection="1">
      <protection locked="0"/>
    </xf>
    <xf numFmtId="0" fontId="10" fillId="0" borderId="56" xfId="0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8" fillId="0" borderId="27" xfId="0" applyFont="1" applyBorder="1" applyAlignment="1" applyProtection="1">
      <alignment horizontal="left"/>
      <protection locked="0"/>
    </xf>
    <xf numFmtId="0" fontId="16" fillId="0" borderId="4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8" fillId="3" borderId="27" xfId="0" applyFont="1" applyFill="1" applyBorder="1" applyAlignment="1" applyProtection="1">
      <alignment horizontal="centerContinuous"/>
      <protection locked="0"/>
    </xf>
    <xf numFmtId="0" fontId="16" fillId="0" borderId="61" xfId="0" applyFont="1" applyBorder="1" applyAlignment="1" applyProtection="1">
      <alignment horizontal="left"/>
      <protection locked="0"/>
    </xf>
    <xf numFmtId="0" fontId="10" fillId="0" borderId="61" xfId="0" applyFont="1" applyBorder="1" applyProtection="1">
      <protection locked="0"/>
    </xf>
    <xf numFmtId="0" fontId="32" fillId="0" borderId="0" xfId="0" applyFont="1" applyProtection="1"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31" xfId="0" applyFont="1" applyBorder="1" applyAlignment="1" applyProtection="1">
      <alignment horizontal="right"/>
      <protection locked="0"/>
    </xf>
    <xf numFmtId="0" fontId="31" fillId="0" borderId="19" xfId="0" applyFon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left"/>
      <protection locked="0"/>
    </xf>
    <xf numFmtId="0" fontId="3" fillId="0" borderId="22" xfId="0" applyFont="1" applyBorder="1" applyAlignment="1" applyProtection="1">
      <alignment horizontal="left"/>
      <protection locked="0"/>
    </xf>
    <xf numFmtId="0" fontId="56" fillId="4" borderId="6" xfId="0" applyFont="1" applyFill="1" applyBorder="1" applyProtection="1">
      <protection locked="0"/>
    </xf>
    <xf numFmtId="0" fontId="71" fillId="4" borderId="8" xfId="0" applyFont="1" applyFill="1" applyBorder="1" applyProtection="1">
      <protection locked="0"/>
    </xf>
    <xf numFmtId="0" fontId="83" fillId="4" borderId="8" xfId="0" applyFont="1" applyFill="1" applyBorder="1" applyAlignment="1" applyProtection="1">
      <alignment horizontal="center"/>
      <protection locked="0"/>
    </xf>
    <xf numFmtId="0" fontId="86" fillId="4" borderId="8" xfId="0" applyFont="1" applyFill="1" applyBorder="1" applyAlignment="1" applyProtection="1">
      <alignment horizontal="right"/>
      <protection locked="0"/>
    </xf>
    <xf numFmtId="0" fontId="71" fillId="4" borderId="7" xfId="0" applyFont="1" applyFill="1" applyBorder="1" applyProtection="1">
      <protection locked="0"/>
    </xf>
    <xf numFmtId="0" fontId="10" fillId="4" borderId="18" xfId="0" applyFont="1" applyFill="1" applyBorder="1" applyAlignment="1" applyProtection="1">
      <alignment vertical="center"/>
      <protection locked="0"/>
    </xf>
    <xf numFmtId="0" fontId="10" fillId="4" borderId="17" xfId="0" applyFont="1" applyFill="1" applyBorder="1" applyAlignment="1" applyProtection="1">
      <alignment vertical="center"/>
      <protection locked="0"/>
    </xf>
    <xf numFmtId="0" fontId="10" fillId="4" borderId="16" xfId="0" applyFont="1" applyFill="1" applyBorder="1" applyAlignment="1" applyProtection="1">
      <alignment vertical="center"/>
      <protection locked="0"/>
    </xf>
    <xf numFmtId="0" fontId="8" fillId="0" borderId="2" xfId="0" applyFont="1" applyBorder="1" applyProtection="1">
      <protection locked="0"/>
    </xf>
    <xf numFmtId="0" fontId="32" fillId="0" borderId="18" xfId="0" applyFont="1" applyBorder="1" applyAlignment="1" applyProtection="1">
      <alignment horizontal="center" vertical="center"/>
      <protection locked="0"/>
    </xf>
    <xf numFmtId="0" fontId="32" fillId="3" borderId="15" xfId="0" applyFont="1" applyFill="1" applyBorder="1" applyProtection="1">
      <protection locked="0"/>
    </xf>
    <xf numFmtId="0" fontId="33" fillId="3" borderId="19" xfId="0" applyFont="1" applyFill="1" applyBorder="1" applyAlignment="1" applyProtection="1">
      <alignment horizontal="center"/>
      <protection locked="0"/>
    </xf>
    <xf numFmtId="0" fontId="88" fillId="0" borderId="50" xfId="0" applyFont="1" applyBorder="1" applyAlignment="1" applyProtection="1">
      <alignment horizontal="left" vertical="center"/>
      <protection locked="0"/>
    </xf>
    <xf numFmtId="0" fontId="88" fillId="0" borderId="51" xfId="0" applyFont="1" applyBorder="1" applyAlignment="1" applyProtection="1">
      <alignment horizontal="left" vertical="center"/>
      <protection locked="0"/>
    </xf>
    <xf numFmtId="0" fontId="89" fillId="0" borderId="52" xfId="0" applyFont="1" applyBorder="1" applyAlignment="1" applyProtection="1">
      <alignment horizontal="left" vertical="center"/>
      <protection locked="0"/>
    </xf>
    <xf numFmtId="0" fontId="89" fillId="0" borderId="53" xfId="0" applyFont="1" applyBorder="1" applyAlignment="1" applyProtection="1">
      <alignment horizontal="left" vertical="center"/>
      <protection locked="0"/>
    </xf>
    <xf numFmtId="0" fontId="10" fillId="3" borderId="23" xfId="0" applyFont="1" applyFill="1" applyBorder="1" applyAlignment="1" applyProtection="1">
      <alignment horizontal="left"/>
      <protection locked="0"/>
    </xf>
    <xf numFmtId="0" fontId="14" fillId="3" borderId="24" xfId="0" applyFont="1" applyFill="1" applyBorder="1" applyProtection="1">
      <protection locked="0"/>
    </xf>
    <xf numFmtId="0" fontId="16" fillId="3" borderId="24" xfId="0" applyFont="1" applyFill="1" applyBorder="1" applyProtection="1">
      <protection locked="0"/>
    </xf>
    <xf numFmtId="0" fontId="16" fillId="3" borderId="0" xfId="0" applyFont="1" applyFill="1" applyAlignment="1" applyProtection="1">
      <alignment horizontal="centerContinuous"/>
      <protection locked="0"/>
    </xf>
    <xf numFmtId="0" fontId="8" fillId="3" borderId="24" xfId="0" applyFont="1" applyFill="1" applyBorder="1" applyAlignment="1" applyProtection="1">
      <alignment horizontal="centerContinuous"/>
      <protection locked="0"/>
    </xf>
    <xf numFmtId="0" fontId="16" fillId="3" borderId="28" xfId="0" applyFont="1" applyFill="1" applyBorder="1" applyAlignment="1" applyProtection="1">
      <alignment horizontal="centerContinuous"/>
      <protection locked="0"/>
    </xf>
    <xf numFmtId="0" fontId="10" fillId="0" borderId="0" xfId="0" applyFont="1" applyAlignment="1" applyProtection="1">
      <alignment horizontal="left"/>
      <protection locked="0"/>
    </xf>
    <xf numFmtId="0" fontId="92" fillId="0" borderId="0" xfId="0" applyFont="1" applyAlignment="1">
      <alignment vertical="center"/>
    </xf>
    <xf numFmtId="0" fontId="95" fillId="0" borderId="11" xfId="0" applyFont="1" applyBorder="1"/>
    <xf numFmtId="0" fontId="81" fillId="0" borderId="11" xfId="0" applyFont="1" applyBorder="1"/>
    <xf numFmtId="14" fontId="95" fillId="0" borderId="11" xfId="0" applyNumberFormat="1" applyFont="1" applyBorder="1" applyAlignment="1">
      <alignment horizontal="right"/>
    </xf>
    <xf numFmtId="14" fontId="81" fillId="0" borderId="11" xfId="0" applyNumberFormat="1" applyFont="1" applyBorder="1"/>
    <xf numFmtId="0" fontId="82" fillId="0" borderId="11" xfId="0" applyFont="1" applyBorder="1"/>
    <xf numFmtId="14" fontId="82" fillId="0" borderId="11" xfId="0" applyNumberFormat="1" applyFont="1" applyBorder="1"/>
    <xf numFmtId="0" fontId="90" fillId="0" borderId="0" xfId="0" applyFont="1" applyAlignment="1">
      <alignment vertical="center"/>
    </xf>
    <xf numFmtId="0" fontId="96" fillId="0" borderId="0" xfId="0" applyFont="1" applyAlignment="1">
      <alignment vertical="center"/>
    </xf>
    <xf numFmtId="0" fontId="97" fillId="0" borderId="0" xfId="0" applyFont="1" applyAlignment="1">
      <alignment vertical="center"/>
    </xf>
    <xf numFmtId="0" fontId="98" fillId="0" borderId="0" xfId="0" applyFont="1" applyAlignment="1">
      <alignment vertical="center"/>
    </xf>
    <xf numFmtId="0" fontId="99" fillId="0" borderId="0" xfId="0" applyFont="1" applyAlignment="1">
      <alignment vertical="center"/>
    </xf>
    <xf numFmtId="0" fontId="101" fillId="0" borderId="0" xfId="0" applyFont="1" applyAlignment="1">
      <alignment vertical="center"/>
    </xf>
    <xf numFmtId="0" fontId="100" fillId="0" borderId="0" xfId="0" applyFont="1" applyAlignment="1">
      <alignment vertical="center"/>
    </xf>
    <xf numFmtId="0" fontId="103" fillId="0" borderId="0" xfId="0" applyFont="1" applyAlignment="1">
      <alignment vertical="center"/>
    </xf>
    <xf numFmtId="0" fontId="71" fillId="0" borderId="0" xfId="0" applyFont="1"/>
    <xf numFmtId="0" fontId="91" fillId="0" borderId="0" xfId="0" applyFont="1" applyAlignment="1">
      <alignment vertical="center"/>
    </xf>
    <xf numFmtId="0" fontId="55" fillId="0" borderId="0" xfId="0" applyFont="1" applyAlignment="1" applyProtection="1">
      <alignment horizontal="left"/>
      <protection locked="0"/>
    </xf>
    <xf numFmtId="0" fontId="94" fillId="0" borderId="57" xfId="3" applyFont="1" applyBorder="1" applyAlignment="1">
      <alignment horizontal="center"/>
    </xf>
    <xf numFmtId="0" fontId="94" fillId="0" borderId="63" xfId="3" applyFont="1" applyBorder="1" applyAlignment="1">
      <alignment horizontal="center"/>
    </xf>
    <xf numFmtId="0" fontId="73" fillId="0" borderId="8" xfId="0" applyFont="1" applyBorder="1" applyProtection="1">
      <protection locked="0"/>
    </xf>
    <xf numFmtId="0" fontId="73" fillId="0" borderId="24" xfId="0" applyFont="1" applyBorder="1" applyProtection="1">
      <protection locked="0"/>
    </xf>
    <xf numFmtId="0" fontId="94" fillId="0" borderId="62" xfId="3" applyFont="1" applyBorder="1" applyAlignment="1">
      <alignment horizontal="left"/>
    </xf>
    <xf numFmtId="0" fontId="36" fillId="0" borderId="55" xfId="0" applyFont="1" applyBorder="1" applyAlignment="1" applyProtection="1">
      <alignment horizontal="left"/>
      <protection locked="0"/>
    </xf>
    <xf numFmtId="1" fontId="94" fillId="0" borderId="7" xfId="3" applyNumberFormat="1" applyFont="1" applyBorder="1" applyAlignment="1">
      <alignment horizontal="center"/>
    </xf>
    <xf numFmtId="0" fontId="62" fillId="8" borderId="35" xfId="3" applyFont="1" applyFill="1" applyBorder="1" applyAlignment="1">
      <alignment horizontal="center"/>
    </xf>
    <xf numFmtId="43" fontId="14" fillId="0" borderId="11" xfId="0" applyNumberFormat="1" applyFont="1" applyBorder="1" applyAlignment="1" applyProtection="1">
      <alignment horizontal="right"/>
      <protection locked="0"/>
    </xf>
    <xf numFmtId="14" fontId="56" fillId="0" borderId="14" xfId="0" applyNumberFormat="1" applyFont="1" applyBorder="1" applyAlignment="1" applyProtection="1">
      <alignment horizontal="left"/>
      <protection locked="0"/>
    </xf>
    <xf numFmtId="14" fontId="95" fillId="0" borderId="11" xfId="0" applyNumberFormat="1" applyFont="1" applyBorder="1"/>
    <xf numFmtId="0" fontId="104" fillId="0" borderId="0" xfId="0" applyFont="1" applyAlignment="1">
      <alignment vertical="center"/>
    </xf>
    <xf numFmtId="0" fontId="55" fillId="0" borderId="17" xfId="0" applyFont="1" applyBorder="1" applyAlignment="1">
      <alignment horizontal="left"/>
    </xf>
    <xf numFmtId="0" fontId="71" fillId="0" borderId="17" xfId="0" applyFont="1" applyBorder="1"/>
    <xf numFmtId="44" fontId="105" fillId="0" borderId="5" xfId="2" applyFont="1" applyFill="1" applyBorder="1" applyProtection="1"/>
    <xf numFmtId="0" fontId="85" fillId="0" borderId="16" xfId="0" applyFont="1" applyBorder="1" applyAlignment="1">
      <alignment horizontal="left"/>
    </xf>
    <xf numFmtId="2" fontId="85" fillId="0" borderId="14" xfId="0" applyNumberFormat="1" applyFont="1" applyBorder="1" applyAlignment="1" applyProtection="1">
      <alignment horizontal="center"/>
      <protection locked="0"/>
    </xf>
    <xf numFmtId="0" fontId="55" fillId="0" borderId="17" xfId="0" applyFont="1" applyBorder="1" applyAlignment="1" applyProtection="1">
      <alignment horizontal="centerContinuous"/>
      <protection locked="0"/>
    </xf>
    <xf numFmtId="0" fontId="52" fillId="0" borderId="17" xfId="0" applyFont="1" applyBorder="1" applyAlignment="1" applyProtection="1">
      <alignment horizontal="left"/>
      <protection locked="0"/>
    </xf>
    <xf numFmtId="0" fontId="71" fillId="0" borderId="17" xfId="0" applyFont="1" applyBorder="1" applyAlignment="1" applyProtection="1">
      <alignment horizontal="center"/>
      <protection locked="0"/>
    </xf>
    <xf numFmtId="0" fontId="33" fillId="6" borderId="34" xfId="0" applyFont="1" applyFill="1" applyBorder="1" applyAlignment="1" applyProtection="1">
      <alignment horizontal="centerContinuous"/>
      <protection locked="0"/>
    </xf>
    <xf numFmtId="0" fontId="10" fillId="6" borderId="27" xfId="0" applyFont="1" applyFill="1" applyBorder="1" applyAlignment="1" applyProtection="1">
      <alignment horizontal="center"/>
      <protection locked="0"/>
    </xf>
    <xf numFmtId="49" fontId="36" fillId="14" borderId="54" xfId="0" applyNumberFormat="1" applyFont="1" applyFill="1" applyBorder="1" applyAlignment="1" applyProtection="1">
      <alignment horizontal="left"/>
      <protection locked="0"/>
    </xf>
    <xf numFmtId="49" fontId="36" fillId="14" borderId="55" xfId="0" applyNumberFormat="1" applyFont="1" applyFill="1" applyBorder="1" applyProtection="1">
      <protection locked="0"/>
    </xf>
    <xf numFmtId="49" fontId="36" fillId="14" borderId="49" xfId="0" applyNumberFormat="1" applyFont="1" applyFill="1" applyBorder="1" applyProtection="1">
      <protection locked="0"/>
    </xf>
    <xf numFmtId="0" fontId="85" fillId="0" borderId="16" xfId="0" applyFont="1" applyBorder="1" applyAlignment="1" applyProtection="1">
      <alignment horizontal="center"/>
      <protection locked="0"/>
    </xf>
    <xf numFmtId="0" fontId="85" fillId="0" borderId="17" xfId="0" applyFont="1" applyBorder="1" applyAlignment="1" applyProtection="1">
      <alignment horizontal="center"/>
      <protection locked="0"/>
    </xf>
    <xf numFmtId="0" fontId="55" fillId="0" borderId="17" xfId="0" applyFont="1" applyBorder="1" applyAlignment="1" applyProtection="1">
      <alignment horizontal="center"/>
      <protection locked="0"/>
    </xf>
    <xf numFmtId="0" fontId="84" fillId="0" borderId="34" xfId="0" applyFont="1" applyBorder="1" applyAlignment="1" applyProtection="1">
      <alignment horizontal="center"/>
      <protection locked="0"/>
    </xf>
    <xf numFmtId="0" fontId="84" fillId="0" borderId="58" xfId="0" applyFont="1" applyBorder="1" applyAlignment="1" applyProtection="1">
      <alignment horizontal="center"/>
      <protection locked="0"/>
    </xf>
    <xf numFmtId="14" fontId="16" fillId="0" borderId="27" xfId="0" applyNumberFormat="1" applyFont="1" applyBorder="1" applyAlignment="1" applyProtection="1">
      <alignment horizontal="center"/>
      <protection locked="0"/>
    </xf>
    <xf numFmtId="14" fontId="16" fillId="0" borderId="4" xfId="0" applyNumberFormat="1" applyFont="1" applyBorder="1" applyAlignment="1" applyProtection="1">
      <alignment horizontal="center"/>
      <protection locked="0"/>
    </xf>
    <xf numFmtId="14" fontId="16" fillId="0" borderId="22" xfId="0" applyNumberFormat="1" applyFont="1" applyBorder="1" applyAlignment="1" applyProtection="1">
      <alignment horizontal="center"/>
      <protection locked="0"/>
    </xf>
    <xf numFmtId="43" fontId="8" fillId="0" borderId="27" xfId="1" applyFont="1" applyFill="1" applyBorder="1" applyAlignment="1" applyProtection="1">
      <alignment horizontal="center"/>
      <protection locked="0"/>
    </xf>
    <xf numFmtId="43" fontId="8" fillId="0" borderId="22" xfId="1" applyFont="1" applyFill="1" applyBorder="1" applyAlignment="1" applyProtection="1">
      <alignment horizontal="center"/>
      <protection locked="0"/>
    </xf>
    <xf numFmtId="43" fontId="16" fillId="0" borderId="8" xfId="1" applyFont="1" applyFill="1" applyBorder="1" applyAlignment="1" applyProtection="1">
      <alignment horizontal="center"/>
      <protection locked="0"/>
    </xf>
    <xf numFmtId="44" fontId="16" fillId="6" borderId="16" xfId="2" applyFont="1" applyFill="1" applyBorder="1" applyAlignment="1" applyProtection="1">
      <alignment horizontal="center"/>
      <protection locked="0"/>
    </xf>
    <xf numFmtId="44" fontId="16" fillId="6" borderId="18" xfId="2" applyFont="1" applyFill="1" applyBorder="1" applyAlignment="1" applyProtection="1">
      <alignment horizontal="center"/>
      <protection locked="0"/>
    </xf>
    <xf numFmtId="44" fontId="16" fillId="6" borderId="27" xfId="2" applyFont="1" applyFill="1" applyBorder="1" applyAlignment="1" applyProtection="1">
      <alignment horizontal="center"/>
      <protection locked="0"/>
    </xf>
    <xf numFmtId="44" fontId="16" fillId="6" borderId="22" xfId="2" applyFont="1" applyFill="1" applyBorder="1" applyAlignment="1" applyProtection="1">
      <alignment horizontal="center"/>
      <protection locked="0"/>
    </xf>
    <xf numFmtId="44" fontId="16" fillId="7" borderId="16" xfId="2" applyFont="1" applyFill="1" applyBorder="1" applyAlignment="1" applyProtection="1">
      <alignment horizontal="center"/>
      <protection locked="0"/>
    </xf>
    <xf numFmtId="44" fontId="16" fillId="7" borderId="18" xfId="2" applyFont="1" applyFill="1" applyBorder="1" applyAlignment="1" applyProtection="1">
      <alignment horizontal="center"/>
      <protection locked="0"/>
    </xf>
    <xf numFmtId="44" fontId="16" fillId="7" borderId="27" xfId="2" applyFont="1" applyFill="1" applyBorder="1" applyAlignment="1" applyProtection="1">
      <alignment horizontal="center"/>
      <protection locked="0"/>
    </xf>
    <xf numFmtId="44" fontId="16" fillId="7" borderId="22" xfId="2" applyFont="1" applyFill="1" applyBorder="1" applyAlignment="1" applyProtection="1">
      <alignment horizontal="center"/>
      <protection locked="0"/>
    </xf>
    <xf numFmtId="44" fontId="16" fillId="0" borderId="27" xfId="2" applyFont="1" applyFill="1" applyBorder="1" applyAlignment="1" applyProtection="1">
      <alignment horizontal="center"/>
      <protection locked="0"/>
    </xf>
    <xf numFmtId="44" fontId="16" fillId="0" borderId="22" xfId="2" applyFont="1" applyFill="1" applyBorder="1" applyAlignment="1" applyProtection="1">
      <alignment horizontal="center"/>
      <protection locked="0"/>
    </xf>
    <xf numFmtId="0" fontId="16" fillId="0" borderId="6" xfId="1" applyNumberFormat="1" applyFont="1" applyFill="1" applyBorder="1" applyAlignment="1" applyProtection="1">
      <alignment horizontal="left" vertical="center"/>
      <protection locked="0"/>
    </xf>
    <xf numFmtId="0" fontId="16" fillId="0" borderId="8" xfId="1" applyNumberFormat="1" applyFont="1" applyFill="1" applyBorder="1" applyAlignment="1" applyProtection="1">
      <alignment horizontal="left" vertical="center"/>
      <protection locked="0"/>
    </xf>
    <xf numFmtId="0" fontId="16" fillId="0" borderId="7" xfId="1" applyNumberFormat="1" applyFont="1" applyFill="1" applyBorder="1" applyAlignment="1" applyProtection="1">
      <alignment horizontal="left" vertical="center"/>
      <protection locked="0"/>
    </xf>
    <xf numFmtId="0" fontId="16" fillId="0" borderId="55" xfId="0" applyFont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59" xfId="0" applyFont="1" applyBorder="1" applyAlignment="1" applyProtection="1">
      <alignment horizontal="center"/>
      <protection locked="0"/>
    </xf>
    <xf numFmtId="0" fontId="16" fillId="0" borderId="44" xfId="0" applyFont="1" applyBorder="1" applyAlignment="1" applyProtection="1">
      <alignment horizontal="center"/>
      <protection locked="0"/>
    </xf>
    <xf numFmtId="0" fontId="16" fillId="0" borderId="57" xfId="0" applyFont="1" applyBorder="1" applyAlignment="1" applyProtection="1">
      <alignment horizontal="center"/>
      <protection locked="0"/>
    </xf>
    <xf numFmtId="0" fontId="8" fillId="0" borderId="57" xfId="0" applyFont="1" applyBorder="1" applyAlignment="1" applyProtection="1">
      <alignment horizontal="center"/>
      <protection locked="0"/>
    </xf>
    <xf numFmtId="0" fontId="8" fillId="0" borderId="60" xfId="0" applyFont="1" applyBorder="1" applyAlignment="1" applyProtection="1">
      <alignment horizontal="center"/>
      <protection locked="0"/>
    </xf>
    <xf numFmtId="0" fontId="70" fillId="0" borderId="6" xfId="0" applyFont="1" applyBorder="1" applyAlignment="1" applyProtection="1">
      <alignment horizontal="left"/>
      <protection locked="0"/>
    </xf>
    <xf numFmtId="0" fontId="70" fillId="0" borderId="8" xfId="0" applyFont="1" applyBorder="1" applyAlignment="1" applyProtection="1">
      <alignment horizontal="left"/>
      <protection locked="0"/>
    </xf>
    <xf numFmtId="0" fontId="70" fillId="0" borderId="7" xfId="0" applyFont="1" applyBorder="1" applyAlignment="1" applyProtection="1">
      <alignment horizontal="left"/>
      <protection locked="0"/>
    </xf>
    <xf numFmtId="0" fontId="16" fillId="0" borderId="23" xfId="1" applyNumberFormat="1" applyFont="1" applyFill="1" applyBorder="1" applyAlignment="1" applyProtection="1">
      <alignment horizontal="left" vertical="center"/>
      <protection locked="0"/>
    </xf>
    <xf numFmtId="0" fontId="16" fillId="0" borderId="24" xfId="1" applyNumberFormat="1" applyFont="1" applyFill="1" applyBorder="1" applyAlignment="1" applyProtection="1">
      <alignment horizontal="left" vertical="center"/>
      <protection locked="0"/>
    </xf>
    <xf numFmtId="0" fontId="43" fillId="0" borderId="6" xfId="0" applyFont="1" applyBorder="1" applyAlignment="1" applyProtection="1">
      <alignment horizontal="center" vertical="center"/>
      <protection locked="0"/>
    </xf>
    <xf numFmtId="0" fontId="43" fillId="0" borderId="8" xfId="0" applyFont="1" applyBorder="1" applyAlignment="1" applyProtection="1">
      <alignment horizontal="center" vertical="center"/>
      <protection locked="0"/>
    </xf>
    <xf numFmtId="0" fontId="43" fillId="0" borderId="7" xfId="0" applyFont="1" applyBorder="1" applyAlignment="1" applyProtection="1">
      <alignment horizontal="center" vertical="center"/>
      <protection locked="0"/>
    </xf>
    <xf numFmtId="14" fontId="16" fillId="0" borderId="36" xfId="0" applyNumberFormat="1" applyFont="1" applyBorder="1" applyAlignment="1" applyProtection="1">
      <alignment horizontal="center"/>
      <protection locked="0"/>
    </xf>
    <xf numFmtId="14" fontId="16" fillId="0" borderId="56" xfId="0" applyNumberFormat="1" applyFont="1" applyBorder="1" applyAlignment="1" applyProtection="1">
      <alignment horizontal="center"/>
      <protection locked="0"/>
    </xf>
    <xf numFmtId="0" fontId="16" fillId="0" borderId="54" xfId="0" applyFont="1" applyBorder="1" applyAlignment="1" applyProtection="1">
      <alignment horizontal="center"/>
      <protection locked="0"/>
    </xf>
    <xf numFmtId="0" fontId="16" fillId="0" borderId="56" xfId="0" applyFont="1" applyBorder="1" applyAlignment="1" applyProtection="1">
      <alignment horizontal="center"/>
      <protection locked="0"/>
    </xf>
    <xf numFmtId="18" fontId="16" fillId="0" borderId="54" xfId="0" applyNumberFormat="1" applyFont="1" applyBorder="1" applyAlignment="1" applyProtection="1">
      <alignment horizontal="center"/>
      <protection locked="0"/>
    </xf>
    <xf numFmtId="18" fontId="16" fillId="0" borderId="55" xfId="0" applyNumberFormat="1" applyFont="1" applyBorder="1" applyAlignment="1" applyProtection="1">
      <alignment horizontal="center"/>
      <protection locked="0"/>
    </xf>
    <xf numFmtId="18" fontId="16" fillId="0" borderId="49" xfId="0" applyNumberFormat="1" applyFont="1" applyBorder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16" fillId="0" borderId="59" xfId="0" applyFont="1" applyBorder="1" applyAlignment="1" applyProtection="1">
      <alignment horizontal="center"/>
      <protection locked="0"/>
    </xf>
    <xf numFmtId="0" fontId="56" fillId="0" borderId="16" xfId="0" applyFont="1" applyBorder="1" applyAlignment="1" applyProtection="1">
      <alignment horizontal="center" vertical="center"/>
      <protection locked="0"/>
    </xf>
    <xf numFmtId="0" fontId="56" fillId="0" borderId="17" xfId="0" applyFont="1" applyBorder="1" applyAlignment="1" applyProtection="1">
      <alignment horizontal="center" vertical="center"/>
      <protection locked="0"/>
    </xf>
    <xf numFmtId="0" fontId="56" fillId="0" borderId="18" xfId="0" applyFont="1" applyBorder="1" applyAlignment="1" applyProtection="1">
      <alignment horizontal="center" vertical="center"/>
      <protection locked="0"/>
    </xf>
    <xf numFmtId="0" fontId="65" fillId="0" borderId="39" xfId="3" applyFont="1" applyBorder="1" applyAlignment="1">
      <alignment horizontal="center" vertical="center"/>
    </xf>
    <xf numFmtId="0" fontId="65" fillId="0" borderId="33" xfId="3" applyFont="1" applyBorder="1" applyAlignment="1">
      <alignment horizontal="center" vertical="center"/>
    </xf>
    <xf numFmtId="0" fontId="65" fillId="0" borderId="46" xfId="3" applyFont="1" applyBorder="1" applyAlignment="1">
      <alignment horizontal="center" vertical="center"/>
    </xf>
    <xf numFmtId="165" fontId="63" fillId="0" borderId="39" xfId="1" applyNumberFormat="1" applyFont="1" applyBorder="1" applyAlignment="1">
      <alignment horizontal="center" vertical="center"/>
    </xf>
    <xf numFmtId="165" fontId="63" fillId="0" borderId="33" xfId="1" applyNumberFormat="1" applyFont="1" applyBorder="1" applyAlignment="1">
      <alignment horizontal="center" vertical="center"/>
    </xf>
    <xf numFmtId="165" fontId="63" fillId="0" borderId="46" xfId="1" applyNumberFormat="1" applyFont="1" applyBorder="1" applyAlignment="1">
      <alignment horizontal="center" vertical="center"/>
    </xf>
    <xf numFmtId="0" fontId="57" fillId="8" borderId="16" xfId="3" applyFont="1" applyFill="1" applyBorder="1" applyAlignment="1">
      <alignment horizontal="right"/>
    </xf>
    <xf numFmtId="0" fontId="57" fillId="8" borderId="17" xfId="3" applyFont="1" applyFill="1" applyBorder="1" applyAlignment="1">
      <alignment horizontal="right"/>
    </xf>
    <xf numFmtId="0" fontId="57" fillId="8" borderId="18" xfId="3" applyFont="1" applyFill="1" applyBorder="1" applyAlignment="1">
      <alignment horizontal="right"/>
    </xf>
    <xf numFmtId="14" fontId="63" fillId="0" borderId="15" xfId="3" applyNumberFormat="1" applyFont="1" applyBorder="1" applyAlignment="1">
      <alignment horizontal="center" vertical="center"/>
    </xf>
    <xf numFmtId="14" fontId="63" fillId="0" borderId="32" xfId="3" applyNumberFormat="1" applyFont="1" applyBorder="1" applyAlignment="1">
      <alignment horizontal="center" vertical="center"/>
    </xf>
    <xf numFmtId="14" fontId="63" fillId="0" borderId="19" xfId="3" applyNumberFormat="1" applyFont="1" applyBorder="1" applyAlignment="1">
      <alignment horizontal="center" vertical="center"/>
    </xf>
    <xf numFmtId="0" fontId="63" fillId="0" borderId="25" xfId="3" applyFont="1" applyBorder="1" applyAlignment="1">
      <alignment horizontal="center" vertical="center" wrapText="1"/>
    </xf>
    <xf numFmtId="0" fontId="63" fillId="0" borderId="0" xfId="3" applyFont="1" applyAlignment="1">
      <alignment horizontal="center" vertical="center" wrapText="1"/>
    </xf>
    <xf numFmtId="0" fontId="63" fillId="0" borderId="4" xfId="3" applyFont="1" applyBorder="1" applyAlignment="1">
      <alignment horizontal="center" vertical="center" wrapText="1"/>
    </xf>
    <xf numFmtId="0" fontId="63" fillId="0" borderId="38" xfId="3" applyFont="1" applyBorder="1" applyAlignment="1">
      <alignment horizontal="center" vertical="center"/>
    </xf>
    <xf numFmtId="0" fontId="63" fillId="0" borderId="2" xfId="3" applyFont="1" applyBorder="1" applyAlignment="1">
      <alignment horizontal="center" vertical="center"/>
    </xf>
    <xf numFmtId="0" fontId="63" fillId="0" borderId="13" xfId="3" applyFont="1" applyBorder="1" applyAlignment="1">
      <alignment horizontal="center" vertical="center"/>
    </xf>
    <xf numFmtId="0" fontId="63" fillId="0" borderId="39" xfId="3" applyFont="1" applyBorder="1" applyAlignment="1">
      <alignment horizontal="center" vertical="center"/>
    </xf>
    <xf numFmtId="0" fontId="63" fillId="0" borderId="33" xfId="3" applyFont="1" applyBorder="1" applyAlignment="1">
      <alignment horizontal="center" vertical="center"/>
    </xf>
    <xf numFmtId="0" fontId="63" fillId="0" borderId="46" xfId="3" applyFont="1" applyBorder="1" applyAlignment="1">
      <alignment horizontal="center" vertical="center"/>
    </xf>
    <xf numFmtId="43" fontId="63" fillId="0" borderId="39" xfId="1" applyFont="1" applyBorder="1" applyAlignment="1">
      <alignment horizontal="center" vertical="center"/>
    </xf>
    <xf numFmtId="43" fontId="63" fillId="0" borderId="33" xfId="1" applyFont="1" applyBorder="1" applyAlignment="1">
      <alignment horizontal="center" vertical="center"/>
    </xf>
    <xf numFmtId="43" fontId="63" fillId="0" borderId="46" xfId="1" applyFont="1" applyBorder="1" applyAlignment="1">
      <alignment horizontal="center" vertical="center"/>
    </xf>
    <xf numFmtId="43" fontId="65" fillId="0" borderId="40" xfId="1" applyFont="1" applyBorder="1" applyAlignment="1">
      <alignment horizontal="center" vertical="center"/>
    </xf>
    <xf numFmtId="43" fontId="65" fillId="0" borderId="43" xfId="1" applyFont="1" applyBorder="1" applyAlignment="1">
      <alignment horizontal="center" vertical="center"/>
    </xf>
    <xf numFmtId="43" fontId="65" fillId="0" borderId="21" xfId="1" applyFont="1" applyBorder="1" applyAlignment="1">
      <alignment horizontal="center" vertical="center"/>
    </xf>
    <xf numFmtId="14" fontId="63" fillId="0" borderId="34" xfId="3" applyNumberFormat="1" applyFont="1" applyBorder="1" applyAlignment="1">
      <alignment horizontal="center" vertical="center"/>
    </xf>
    <xf numFmtId="14" fontId="63" fillId="0" borderId="30" xfId="3" applyNumberFormat="1" applyFont="1" applyBorder="1" applyAlignment="1">
      <alignment horizontal="center" vertical="center"/>
    </xf>
    <xf numFmtId="14" fontId="63" fillId="0" borderId="27" xfId="3" applyNumberFormat="1" applyFont="1" applyBorder="1" applyAlignment="1">
      <alignment horizontal="center" vertical="center"/>
    </xf>
    <xf numFmtId="0" fontId="64" fillId="0" borderId="39" xfId="3" applyFont="1" applyBorder="1" applyAlignment="1">
      <alignment horizontal="center" vertical="center"/>
    </xf>
    <xf numFmtId="0" fontId="64" fillId="0" borderId="33" xfId="3" applyFont="1" applyBorder="1" applyAlignment="1">
      <alignment horizontal="center" vertical="center"/>
    </xf>
    <xf numFmtId="0" fontId="64" fillId="0" borderId="46" xfId="3" applyFont="1" applyBorder="1" applyAlignment="1">
      <alignment horizontal="center" vertical="center"/>
    </xf>
    <xf numFmtId="0" fontId="94" fillId="0" borderId="62" xfId="3" applyFont="1" applyBorder="1" applyAlignment="1">
      <alignment horizontal="left"/>
    </xf>
    <xf numFmtId="0" fontId="94" fillId="0" borderId="57" xfId="3" applyFont="1" applyBorder="1" applyAlignment="1">
      <alignment horizontal="left"/>
    </xf>
    <xf numFmtId="0" fontId="94" fillId="0" borderId="63" xfId="3" applyFont="1" applyBorder="1" applyAlignment="1">
      <alignment horizontal="left"/>
    </xf>
    <xf numFmtId="0" fontId="58" fillId="0" borderId="0" xfId="3" applyFont="1" applyAlignment="1">
      <alignment horizontal="center"/>
    </xf>
    <xf numFmtId="0" fontId="61" fillId="0" borderId="0" xfId="3" applyFont="1" applyAlignment="1">
      <alignment horizontal="center"/>
    </xf>
    <xf numFmtId="0" fontId="65" fillId="0" borderId="25" xfId="3" applyFont="1" applyBorder="1" applyAlignment="1">
      <alignment horizontal="center" vertical="center" wrapText="1"/>
    </xf>
    <xf numFmtId="0" fontId="65" fillId="0" borderId="0" xfId="3" applyFont="1" applyAlignment="1">
      <alignment horizontal="center" vertical="center" wrapText="1"/>
    </xf>
    <xf numFmtId="0" fontId="65" fillId="0" borderId="4" xfId="3" applyFont="1" applyBorder="1" applyAlignment="1">
      <alignment horizontal="center" vertical="center" wrapText="1"/>
    </xf>
    <xf numFmtId="1" fontId="10" fillId="0" borderId="0" xfId="5" applyFont="1" applyAlignment="1">
      <alignment horizontal="center" vertical="center"/>
    </xf>
  </cellXfs>
  <cellStyles count="6">
    <cellStyle name="Comma" xfId="1" builtinId="3"/>
    <cellStyle name="Currency" xfId="2" builtinId="4"/>
    <cellStyle name="Currency 2" xfId="4" xr:uid="{00000000-0005-0000-0000-000002000000}"/>
    <cellStyle name="Normal" xfId="0" builtinId="0"/>
    <cellStyle name="Normal 2" xfId="3" xr:uid="{00000000-0005-0000-0000-000004000000}"/>
    <cellStyle name="Normal 3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7E5CA.D8D0671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10</xdr:col>
      <xdr:colOff>457200</xdr:colOff>
      <xdr:row>20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C81051-3857-4BD5-99C5-ED8245A19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71725"/>
          <a:ext cx="5943600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3"/>
  <sheetViews>
    <sheetView tabSelected="1" zoomScale="70" zoomScaleNormal="70" workbookViewId="0">
      <selection activeCell="F51" sqref="F51"/>
    </sheetView>
  </sheetViews>
  <sheetFormatPr defaultColWidth="11.42578125" defaultRowHeight="12.75"/>
  <cols>
    <col min="1" max="1" width="3.7109375" style="1" customWidth="1"/>
    <col min="2" max="2" width="13.7109375" customWidth="1"/>
    <col min="3" max="3" width="25.85546875" customWidth="1"/>
    <col min="4" max="4" width="24.5703125" customWidth="1"/>
    <col min="5" max="5" width="12.7109375" customWidth="1"/>
    <col min="6" max="6" width="15.42578125" customWidth="1"/>
    <col min="7" max="7" width="14.85546875" customWidth="1"/>
    <col min="8" max="8" width="13.42578125" customWidth="1"/>
    <col min="9" max="9" width="15.7109375" customWidth="1"/>
    <col min="10" max="10" width="13.85546875" customWidth="1"/>
    <col min="11" max="11" width="11.5703125" customWidth="1"/>
    <col min="12" max="12" width="15" customWidth="1"/>
    <col min="13" max="13" width="16.28515625" customWidth="1"/>
    <col min="14" max="14" width="12.7109375" customWidth="1"/>
    <col min="15" max="15" width="25" customWidth="1"/>
    <col min="16" max="16" width="26" customWidth="1"/>
  </cols>
  <sheetData>
    <row r="1" spans="1:15" s="9" customFormat="1" ht="27">
      <c r="A1" s="2"/>
      <c r="B1" s="28" t="s">
        <v>218</v>
      </c>
      <c r="C1" s="29"/>
      <c r="D1" s="29"/>
      <c r="E1" s="28"/>
      <c r="F1" s="29"/>
      <c r="G1" s="30"/>
      <c r="I1" s="31"/>
      <c r="J1" s="32"/>
      <c r="K1" s="32"/>
      <c r="L1" s="33" t="s">
        <v>219</v>
      </c>
      <c r="M1" s="34"/>
    </row>
    <row r="2" spans="1:15" s="9" customFormat="1" ht="20.25">
      <c r="A2" s="2"/>
      <c r="B2" s="69" t="s">
        <v>0</v>
      </c>
      <c r="C2" s="29"/>
      <c r="D2" s="29"/>
      <c r="E2" s="35"/>
      <c r="F2" s="29"/>
      <c r="I2" s="31"/>
      <c r="J2" s="32"/>
      <c r="K2" s="32"/>
      <c r="L2" s="36" t="s">
        <v>220</v>
      </c>
      <c r="M2" s="36"/>
    </row>
    <row r="3" spans="1:15" s="9" customFormat="1" ht="20.25">
      <c r="A3" s="2"/>
      <c r="B3" s="7" t="s">
        <v>216</v>
      </c>
      <c r="C3" s="68"/>
      <c r="D3" s="29"/>
      <c r="E3" s="35"/>
      <c r="F3" s="29"/>
      <c r="I3" s="31"/>
      <c r="J3" s="37"/>
      <c r="K3" s="37"/>
      <c r="L3" s="36" t="s">
        <v>221</v>
      </c>
      <c r="M3" s="36"/>
    </row>
    <row r="4" spans="1:15" s="9" customFormat="1" ht="20.25">
      <c r="A4" s="2"/>
      <c r="B4" s="27"/>
      <c r="C4" s="68"/>
      <c r="D4" s="29"/>
      <c r="E4" s="35"/>
      <c r="F4" s="29"/>
      <c r="I4" s="31"/>
      <c r="J4" s="37"/>
      <c r="K4" s="37"/>
      <c r="L4" s="283" t="s">
        <v>222</v>
      </c>
      <c r="M4" s="36"/>
    </row>
    <row r="5" spans="1:15" s="9" customFormat="1" ht="15" customHeight="1">
      <c r="A5" s="2"/>
      <c r="B5" s="38" t="s">
        <v>1</v>
      </c>
      <c r="C5" s="29"/>
      <c r="D5" s="29"/>
      <c r="E5" s="35"/>
      <c r="F5" s="29"/>
      <c r="I5" s="31"/>
      <c r="K5" s="35"/>
      <c r="L5" s="35"/>
      <c r="M5" s="35"/>
    </row>
    <row r="6" spans="1:15" s="9" customFormat="1" ht="15" customHeight="1">
      <c r="A6" s="2"/>
      <c r="B6" s="38" t="s">
        <v>2</v>
      </c>
      <c r="C6" s="29"/>
      <c r="D6" s="29"/>
      <c r="E6" s="35"/>
      <c r="F6" s="29"/>
      <c r="I6" s="31"/>
      <c r="K6" s="35"/>
      <c r="L6" s="35"/>
      <c r="M6" s="35"/>
    </row>
    <row r="7" spans="1:15" s="9" customFormat="1" ht="15" customHeight="1">
      <c r="A7" s="2"/>
      <c r="B7" s="38" t="s">
        <v>3</v>
      </c>
      <c r="C7" s="29"/>
      <c r="D7" s="29"/>
      <c r="E7" s="35"/>
      <c r="F7" s="29"/>
      <c r="K7" s="39"/>
    </row>
    <row r="8" spans="1:15" s="9" customFormat="1" ht="15" customHeight="1">
      <c r="A8" s="2"/>
      <c r="B8" s="40" t="s">
        <v>4</v>
      </c>
      <c r="C8" s="29"/>
      <c r="D8" s="29"/>
      <c r="E8" s="29"/>
      <c r="F8" s="41"/>
      <c r="J8" s="42"/>
      <c r="K8" s="43"/>
      <c r="L8" s="42"/>
      <c r="M8" s="42"/>
      <c r="N8" s="44"/>
      <c r="O8" s="31"/>
    </row>
    <row r="9" spans="1:15" s="9" customFormat="1" ht="15" customHeight="1" thickBot="1">
      <c r="A9" s="2"/>
      <c r="B9" s="40" t="s">
        <v>5</v>
      </c>
      <c r="C9" s="29"/>
      <c r="D9" s="29"/>
      <c r="E9" s="29"/>
      <c r="F9" s="41"/>
      <c r="J9" s="45"/>
      <c r="K9" s="45"/>
      <c r="L9" s="45"/>
      <c r="M9" s="45"/>
      <c r="N9" s="44"/>
      <c r="O9" s="3"/>
    </row>
    <row r="10" spans="1:15" s="9" customFormat="1" ht="36.75" customHeight="1" thickBot="1">
      <c r="A10" s="2"/>
      <c r="B10" s="40"/>
      <c r="C10" s="29"/>
      <c r="D10" s="29"/>
      <c r="E10" s="324"/>
      <c r="F10" s="41"/>
      <c r="J10" s="45"/>
      <c r="K10" s="45"/>
      <c r="L10" s="273" t="s">
        <v>6</v>
      </c>
      <c r="M10" s="325"/>
      <c r="N10" s="414"/>
      <c r="O10" s="415"/>
    </row>
    <row r="11" spans="1:15" s="9" customFormat="1" ht="32.25" customHeight="1">
      <c r="A11" s="96" t="s">
        <v>7</v>
      </c>
      <c r="B11" s="326" t="s">
        <v>8</v>
      </c>
      <c r="C11" s="391"/>
      <c r="D11" s="327"/>
      <c r="E11" s="327"/>
      <c r="F11" s="328" t="s">
        <v>9</v>
      </c>
      <c r="G11" s="329"/>
      <c r="H11" s="435"/>
      <c r="I11" s="435"/>
      <c r="J11" s="435"/>
      <c r="K11" s="330" t="s">
        <v>10</v>
      </c>
      <c r="L11" s="331"/>
      <c r="M11" s="408"/>
      <c r="N11" s="409"/>
      <c r="O11" s="410"/>
    </row>
    <row r="12" spans="1:15" s="9" customFormat="1" ht="28.5" customHeight="1" thickBot="1">
      <c r="A12" s="2"/>
      <c r="B12" s="332" t="s">
        <v>11</v>
      </c>
      <c r="C12" s="388"/>
      <c r="D12" s="388"/>
      <c r="E12" s="389"/>
      <c r="F12" s="7" t="s">
        <v>12</v>
      </c>
      <c r="G12" s="138"/>
      <c r="H12" s="436"/>
      <c r="I12" s="436"/>
      <c r="J12" s="437"/>
      <c r="K12" s="275" t="s">
        <v>13</v>
      </c>
      <c r="L12" s="276"/>
      <c r="M12" s="438"/>
      <c r="N12" s="439"/>
      <c r="O12" s="440"/>
    </row>
    <row r="13" spans="1:15" s="9" customFormat="1" ht="24.95" customHeight="1" thickBot="1">
      <c r="A13" s="2"/>
      <c r="B13" s="333" t="s">
        <v>14</v>
      </c>
      <c r="C13" s="334"/>
      <c r="D13" s="335"/>
      <c r="E13" s="301"/>
      <c r="F13" s="302"/>
      <c r="G13" s="441"/>
      <c r="H13" s="442"/>
      <c r="I13" s="442"/>
      <c r="J13" s="442"/>
      <c r="K13" s="442"/>
      <c r="L13" s="442"/>
      <c r="M13" s="443"/>
      <c r="N13" s="443"/>
      <c r="O13" s="444"/>
    </row>
    <row r="14" spans="1:15" s="8" customFormat="1" ht="22.5" customHeight="1" thickBot="1">
      <c r="A14" s="96" t="s">
        <v>15</v>
      </c>
      <c r="B14" s="303" t="s">
        <v>173</v>
      </c>
      <c r="C14" s="85"/>
      <c r="D14" s="85"/>
      <c r="E14" s="85"/>
      <c r="F14" s="139"/>
      <c r="G14" s="306" t="s">
        <v>16</v>
      </c>
      <c r="H14" s="311"/>
      <c r="I14" s="312"/>
      <c r="J14" s="306" t="s">
        <v>17</v>
      </c>
      <c r="K14" s="313"/>
      <c r="L14" s="312"/>
      <c r="M14" s="304"/>
      <c r="N14" s="305" t="s">
        <v>18</v>
      </c>
      <c r="O14" s="140"/>
    </row>
    <row r="15" spans="1:15" s="9" customFormat="1" ht="18.75" thickBot="1">
      <c r="A15" s="2"/>
      <c r="B15" s="336" t="s">
        <v>19</v>
      </c>
      <c r="C15" s="82"/>
      <c r="D15" s="83" t="s">
        <v>20</v>
      </c>
      <c r="E15" s="84"/>
      <c r="F15" s="84"/>
      <c r="G15" s="319" t="s">
        <v>21</v>
      </c>
      <c r="H15" s="320" t="s">
        <v>22</v>
      </c>
      <c r="I15" s="321" t="s">
        <v>23</v>
      </c>
      <c r="J15" s="322" t="s">
        <v>24</v>
      </c>
      <c r="K15" s="320" t="s">
        <v>22</v>
      </c>
      <c r="L15" s="323" t="s">
        <v>23</v>
      </c>
      <c r="M15" s="310"/>
      <c r="N15" s="122" t="s">
        <v>25</v>
      </c>
      <c r="O15" s="123"/>
    </row>
    <row r="16" spans="1:15" s="9" customFormat="1" ht="24.95" customHeight="1">
      <c r="A16" s="2"/>
      <c r="B16" s="453"/>
      <c r="C16" s="454"/>
      <c r="D16" s="455"/>
      <c r="E16" s="435"/>
      <c r="F16" s="456"/>
      <c r="G16" s="314"/>
      <c r="H16" s="315"/>
      <c r="I16" s="316"/>
      <c r="J16" s="317"/>
      <c r="K16" s="11"/>
      <c r="L16" s="318"/>
      <c r="M16" s="457"/>
      <c r="N16" s="458"/>
      <c r="O16" s="459"/>
    </row>
    <row r="17" spans="1:16" s="9" customFormat="1" ht="24.95" customHeight="1">
      <c r="A17" s="2"/>
      <c r="B17" s="337"/>
      <c r="C17" s="124"/>
      <c r="D17" s="10"/>
      <c r="E17" s="11"/>
      <c r="F17" s="124"/>
      <c r="G17" s="308"/>
      <c r="H17" s="11"/>
      <c r="I17" s="309"/>
      <c r="J17" s="307"/>
      <c r="K17" s="11"/>
      <c r="L17" s="309"/>
      <c r="M17" s="460"/>
      <c r="N17" s="461"/>
      <c r="O17" s="462"/>
    </row>
    <row r="18" spans="1:16" s="9" customFormat="1" ht="24.95" customHeight="1">
      <c r="A18" s="2"/>
      <c r="B18" s="345" t="s">
        <v>174</v>
      </c>
      <c r="C18" s="346"/>
      <c r="D18" s="347"/>
      <c r="E18" s="346"/>
      <c r="F18" s="348"/>
      <c r="G18" s="346"/>
      <c r="H18" s="346"/>
      <c r="I18" s="346"/>
      <c r="J18" s="346"/>
      <c r="K18" s="346"/>
      <c r="L18" s="346"/>
      <c r="M18" s="346"/>
      <c r="N18" s="346"/>
      <c r="O18" s="349"/>
    </row>
    <row r="19" spans="1:16" s="9" customFormat="1" ht="25.5" customHeight="1" thickBot="1">
      <c r="A19" s="2"/>
      <c r="B19" s="338" t="s">
        <v>26</v>
      </c>
      <c r="C19" s="288"/>
      <c r="D19" s="141"/>
      <c r="E19" s="419">
        <v>0</v>
      </c>
      <c r="F19" s="420"/>
      <c r="G19" s="234" t="s">
        <v>27</v>
      </c>
      <c r="H19" s="288"/>
      <c r="I19" s="342" t="s">
        <v>28</v>
      </c>
      <c r="J19" s="343" t="s">
        <v>29</v>
      </c>
      <c r="K19" s="26"/>
      <c r="L19" s="344"/>
      <c r="M19" s="416"/>
      <c r="N19" s="417"/>
      <c r="O19" s="418"/>
    </row>
    <row r="20" spans="1:16" s="9" customFormat="1" ht="22.5" customHeight="1" thickBot="1">
      <c r="A20" s="2"/>
      <c r="B20" s="144" t="s">
        <v>30</v>
      </c>
      <c r="C20" s="27"/>
      <c r="D20" s="4"/>
      <c r="E20" s="266" t="s">
        <v>31</v>
      </c>
      <c r="F20" s="267"/>
      <c r="G20" s="339" t="s">
        <v>32</v>
      </c>
      <c r="H20" s="289"/>
      <c r="I20" s="145"/>
      <c r="J20" s="21" t="s">
        <v>33</v>
      </c>
      <c r="K20" s="27"/>
      <c r="L20" s="265" t="s">
        <v>34</v>
      </c>
      <c r="M20" s="340"/>
      <c r="N20" s="340"/>
      <c r="O20" s="341"/>
    </row>
    <row r="21" spans="1:16" s="9" customFormat="1" ht="9" customHeight="1" thickBot="1">
      <c r="A21" s="2"/>
      <c r="B21" s="146"/>
      <c r="C21" s="290"/>
      <c r="D21" s="147"/>
      <c r="E21" s="147"/>
      <c r="F21" s="148"/>
      <c r="G21" s="149"/>
      <c r="H21" s="290"/>
      <c r="I21" s="290"/>
      <c r="J21" s="149"/>
      <c r="K21" s="290"/>
      <c r="L21" s="290"/>
      <c r="M21" s="290"/>
      <c r="N21" s="290"/>
      <c r="O21" s="291"/>
    </row>
    <row r="22" spans="1:16" s="9" customFormat="1" ht="24.95" customHeight="1" thickBot="1">
      <c r="A22" s="2"/>
      <c r="B22" s="99" t="s">
        <v>35</v>
      </c>
      <c r="C22" s="292"/>
      <c r="D22" s="100"/>
      <c r="E22" s="142" t="s">
        <v>31</v>
      </c>
      <c r="F22" s="143" t="s">
        <v>36</v>
      </c>
      <c r="G22" s="422"/>
      <c r="H22" s="423"/>
      <c r="I22" s="129" t="s">
        <v>37</v>
      </c>
      <c r="J22" s="426"/>
      <c r="K22" s="427"/>
      <c r="L22" s="97" t="s">
        <v>38</v>
      </c>
      <c r="M22" s="97"/>
      <c r="N22" s="125"/>
      <c r="O22" s="126"/>
    </row>
    <row r="23" spans="1:16" s="9" customFormat="1" ht="24.95" customHeight="1" thickBot="1">
      <c r="A23" s="2"/>
      <c r="B23" s="99" t="s">
        <v>39</v>
      </c>
      <c r="C23" s="292"/>
      <c r="D23" s="100"/>
      <c r="E23" s="142" t="s">
        <v>31</v>
      </c>
      <c r="F23" s="121" t="s">
        <v>36</v>
      </c>
      <c r="G23" s="424">
        <v>0</v>
      </c>
      <c r="H23" s="425"/>
      <c r="I23" s="130" t="s">
        <v>37</v>
      </c>
      <c r="J23" s="428">
        <v>0</v>
      </c>
      <c r="K23" s="429"/>
      <c r="L23" s="98" t="s">
        <v>38</v>
      </c>
      <c r="M23" s="98"/>
      <c r="N23" s="127"/>
      <c r="O23" s="128"/>
    </row>
    <row r="24" spans="1:16" s="9" customFormat="1" ht="27" customHeight="1" thickBot="1">
      <c r="A24" s="2"/>
      <c r="B24" s="99" t="s">
        <v>40</v>
      </c>
      <c r="C24" s="292"/>
      <c r="D24" s="100"/>
      <c r="E24" s="142" t="s">
        <v>31</v>
      </c>
      <c r="F24" s="101" t="s">
        <v>41</v>
      </c>
      <c r="G24" s="101"/>
      <c r="H24" s="102"/>
      <c r="I24" s="103"/>
      <c r="J24" s="430">
        <v>0</v>
      </c>
      <c r="K24" s="431"/>
      <c r="L24" s="104"/>
      <c r="M24" s="46"/>
      <c r="N24" s="46"/>
      <c r="O24" s="105"/>
    </row>
    <row r="25" spans="1:16" s="9" customFormat="1" ht="8.25" customHeight="1">
      <c r="A25" s="2"/>
      <c r="B25" s="151"/>
      <c r="C25" s="293"/>
      <c r="D25" s="152"/>
      <c r="E25" s="152"/>
      <c r="F25" s="153"/>
      <c r="G25" s="153"/>
      <c r="H25" s="154"/>
      <c r="I25" s="155"/>
      <c r="J25" s="156"/>
      <c r="K25" s="156"/>
      <c r="L25" s="156"/>
      <c r="M25" s="75"/>
      <c r="N25" s="75"/>
      <c r="O25" s="157"/>
    </row>
    <row r="26" spans="1:16" s="9" customFormat="1" ht="24" customHeight="1">
      <c r="A26" s="96" t="s">
        <v>42</v>
      </c>
      <c r="B26" s="150" t="s">
        <v>178</v>
      </c>
      <c r="C26" s="294"/>
      <c r="D26" s="294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5"/>
    </row>
    <row r="27" spans="1:16" s="9" customFormat="1" ht="23.25" customHeight="1">
      <c r="A27" s="2"/>
      <c r="B27" s="251" t="s">
        <v>34</v>
      </c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3"/>
    </row>
    <row r="28" spans="1:16" s="3" customFormat="1" ht="24.75" customHeight="1">
      <c r="A28" s="4"/>
      <c r="B28" s="251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3"/>
    </row>
    <row r="29" spans="1:16" s="3" customFormat="1" ht="26.25" customHeight="1" thickBot="1">
      <c r="A29" s="4"/>
      <c r="B29" s="251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38"/>
      <c r="N29" s="38"/>
      <c r="O29" s="353"/>
    </row>
    <row r="30" spans="1:16" s="243" customFormat="1" ht="28.5" customHeight="1" thickBot="1">
      <c r="A30" s="240"/>
      <c r="B30" s="241"/>
      <c r="C30" s="350" t="s">
        <v>43</v>
      </c>
      <c r="D30" s="236"/>
      <c r="E30" s="351" t="s">
        <v>44</v>
      </c>
      <c r="F30" s="237"/>
      <c r="G30" s="238"/>
      <c r="H30" s="352" t="s">
        <v>45</v>
      </c>
      <c r="I30" s="239"/>
      <c r="J30" s="242"/>
      <c r="K30" s="351" t="s">
        <v>46</v>
      </c>
      <c r="L30" s="239"/>
      <c r="M30" s="463"/>
      <c r="N30" s="464"/>
      <c r="O30" s="465"/>
    </row>
    <row r="31" spans="1:16" s="9" customFormat="1" ht="18" customHeight="1" thickBot="1">
      <c r="A31" s="2"/>
      <c r="B31" s="12" t="s">
        <v>47</v>
      </c>
      <c r="C31" s="5"/>
      <c r="D31" s="6"/>
      <c r="E31" s="5"/>
      <c r="F31" s="5"/>
      <c r="G31" s="6"/>
      <c r="H31" s="6"/>
      <c r="I31" s="5"/>
      <c r="J31" s="6"/>
      <c r="K31" s="5"/>
      <c r="L31" s="5"/>
      <c r="M31" s="5"/>
      <c r="N31" s="5"/>
      <c r="O31" s="6"/>
    </row>
    <row r="32" spans="1:16" s="9" customFormat="1" ht="28.5" customHeight="1" thickBot="1">
      <c r="A32" s="2"/>
      <c r="B32" s="158" t="s">
        <v>48</v>
      </c>
      <c r="C32" s="299" t="s">
        <v>49</v>
      </c>
      <c r="D32" s="284"/>
      <c r="E32" s="285"/>
      <c r="F32" s="406" t="s">
        <v>215</v>
      </c>
      <c r="G32" s="159" t="s">
        <v>50</v>
      </c>
      <c r="H32" s="159" t="s">
        <v>51</v>
      </c>
      <c r="I32" s="355" t="s">
        <v>177</v>
      </c>
      <c r="J32" s="161" t="s">
        <v>52</v>
      </c>
      <c r="K32" s="162"/>
      <c r="L32" s="261" t="s">
        <v>53</v>
      </c>
      <c r="M32" s="262"/>
      <c r="N32" s="163" t="s">
        <v>54</v>
      </c>
      <c r="O32" s="164"/>
      <c r="P32" s="13"/>
    </row>
    <row r="33" spans="1:15" s="9" customFormat="1" ht="24.75" customHeight="1" thickBot="1">
      <c r="A33" s="2"/>
      <c r="B33" s="272"/>
      <c r="C33" s="354" t="s">
        <v>175</v>
      </c>
      <c r="D33" s="300" t="s">
        <v>176</v>
      </c>
      <c r="E33" s="300" t="s">
        <v>55</v>
      </c>
      <c r="F33" s="407" t="s">
        <v>214</v>
      </c>
      <c r="G33" s="160" t="s">
        <v>56</v>
      </c>
      <c r="H33" s="160" t="s">
        <v>57</v>
      </c>
      <c r="I33" s="356" t="s">
        <v>58</v>
      </c>
      <c r="J33" s="14" t="s">
        <v>59</v>
      </c>
      <c r="K33" s="15" t="s">
        <v>60</v>
      </c>
      <c r="L33" s="260" t="s">
        <v>61</v>
      </c>
      <c r="M33" s="274"/>
      <c r="N33" s="16" t="s">
        <v>62</v>
      </c>
      <c r="O33" s="17" t="s">
        <v>63</v>
      </c>
    </row>
    <row r="34" spans="1:15" s="9" customFormat="1" ht="30" customHeight="1">
      <c r="A34" s="2"/>
      <c r="B34" s="395"/>
      <c r="C34" s="257"/>
      <c r="D34" s="257"/>
      <c r="E34" s="402"/>
      <c r="F34" s="394">
        <f>SUM(E34*0.67)</f>
        <v>0</v>
      </c>
      <c r="G34" s="244"/>
      <c r="H34" s="244"/>
      <c r="I34" s="244"/>
      <c r="J34" s="244" t="s">
        <v>34</v>
      </c>
      <c r="K34" s="244"/>
      <c r="L34" s="278"/>
      <c r="M34" s="244"/>
      <c r="N34" s="244"/>
      <c r="O34" s="279"/>
    </row>
    <row r="35" spans="1:15" s="9" customFormat="1" ht="30" customHeight="1">
      <c r="A35" s="2"/>
      <c r="B35" s="255"/>
      <c r="C35" s="257"/>
      <c r="D35" s="257"/>
      <c r="E35" s="263"/>
      <c r="F35" s="394">
        <f>SUM(E35*0.67)</f>
        <v>0</v>
      </c>
      <c r="G35" s="244"/>
      <c r="H35" s="244"/>
      <c r="I35" s="244"/>
      <c r="J35" s="244"/>
      <c r="K35" s="244"/>
      <c r="L35" s="278"/>
      <c r="M35" s="244"/>
      <c r="N35" s="244"/>
      <c r="O35" s="279"/>
    </row>
    <row r="36" spans="1:15" s="9" customFormat="1" ht="30" customHeight="1">
      <c r="A36" s="2"/>
      <c r="B36" s="255"/>
      <c r="C36" s="257"/>
      <c r="D36" s="257"/>
      <c r="E36" s="263"/>
      <c r="F36" s="394">
        <f t="shared" ref="F36:F46" si="0">SUM(E36*0.67)</f>
        <v>0</v>
      </c>
      <c r="G36" s="244"/>
      <c r="H36" s="244"/>
      <c r="I36" s="244"/>
      <c r="J36" s="244"/>
      <c r="K36" s="244"/>
      <c r="L36" s="278"/>
      <c r="M36" s="244"/>
      <c r="N36" s="244"/>
      <c r="O36" s="279"/>
    </row>
    <row r="37" spans="1:15" s="9" customFormat="1" ht="30" customHeight="1">
      <c r="A37" s="2"/>
      <c r="B37" s="255"/>
      <c r="C37" s="257"/>
      <c r="D37" s="257"/>
      <c r="E37" s="263"/>
      <c r="F37" s="394">
        <f t="shared" si="0"/>
        <v>0</v>
      </c>
      <c r="G37" s="244"/>
      <c r="H37" s="244"/>
      <c r="I37" s="244"/>
      <c r="J37" s="244"/>
      <c r="K37" s="244"/>
      <c r="L37" s="278"/>
      <c r="M37" s="244"/>
      <c r="N37" s="244"/>
      <c r="O37" s="279"/>
    </row>
    <row r="38" spans="1:15" s="9" customFormat="1" ht="30" customHeight="1">
      <c r="A38" s="2"/>
      <c r="B38" s="255"/>
      <c r="C38" s="257"/>
      <c r="D38" s="257"/>
      <c r="E38" s="263"/>
      <c r="F38" s="394">
        <f t="shared" si="0"/>
        <v>0</v>
      </c>
      <c r="G38" s="244"/>
      <c r="H38" s="244"/>
      <c r="I38" s="244"/>
      <c r="J38" s="244"/>
      <c r="K38" s="244"/>
      <c r="L38" s="278"/>
      <c r="M38" s="244"/>
      <c r="N38" s="244"/>
      <c r="O38" s="279"/>
    </row>
    <row r="39" spans="1:15" s="9" customFormat="1" ht="30" customHeight="1">
      <c r="A39" s="2"/>
      <c r="B39" s="255"/>
      <c r="C39" s="257"/>
      <c r="D39" s="257"/>
      <c r="E39" s="263"/>
      <c r="F39" s="394">
        <f t="shared" si="0"/>
        <v>0</v>
      </c>
      <c r="G39" s="244"/>
      <c r="H39" s="244"/>
      <c r="I39" s="244"/>
      <c r="J39" s="244"/>
      <c r="K39" s="244"/>
      <c r="L39" s="278"/>
      <c r="M39" s="244"/>
      <c r="N39" s="244"/>
      <c r="O39" s="279"/>
    </row>
    <row r="40" spans="1:15" s="9" customFormat="1" ht="30" customHeight="1">
      <c r="A40" s="2"/>
      <c r="B40" s="255"/>
      <c r="C40" s="257"/>
      <c r="D40" s="257"/>
      <c r="E40" s="263"/>
      <c r="F40" s="394">
        <f t="shared" si="0"/>
        <v>0</v>
      </c>
      <c r="G40" s="244"/>
      <c r="H40" s="244"/>
      <c r="I40" s="244"/>
      <c r="J40" s="244"/>
      <c r="K40" s="244"/>
      <c r="L40" s="278"/>
      <c r="M40" s="244"/>
      <c r="N40" s="244"/>
      <c r="O40" s="279"/>
    </row>
    <row r="41" spans="1:15" s="9" customFormat="1" ht="30" customHeight="1">
      <c r="A41" s="2"/>
      <c r="B41" s="255"/>
      <c r="C41" s="257"/>
      <c r="D41" s="257"/>
      <c r="E41" s="263"/>
      <c r="F41" s="394">
        <f t="shared" si="0"/>
        <v>0</v>
      </c>
      <c r="G41" s="244"/>
      <c r="H41" s="244"/>
      <c r="I41" s="244"/>
      <c r="J41" s="244"/>
      <c r="K41" s="244"/>
      <c r="L41" s="278"/>
      <c r="M41" s="244"/>
      <c r="N41" s="244"/>
      <c r="O41" s="279"/>
    </row>
    <row r="42" spans="1:15" s="9" customFormat="1" ht="30" customHeight="1">
      <c r="A42" s="2"/>
      <c r="B42" s="255"/>
      <c r="C42" s="257"/>
      <c r="D42" s="257"/>
      <c r="E42" s="263"/>
      <c r="F42" s="394">
        <f t="shared" si="0"/>
        <v>0</v>
      </c>
      <c r="G42" s="244"/>
      <c r="H42" s="244"/>
      <c r="I42" s="244"/>
      <c r="J42" s="244"/>
      <c r="K42" s="244"/>
      <c r="L42" s="278"/>
      <c r="M42" s="244"/>
      <c r="N42" s="244"/>
      <c r="O42" s="279"/>
    </row>
    <row r="43" spans="1:15" s="9" customFormat="1" ht="30" customHeight="1">
      <c r="A43" s="2"/>
      <c r="B43" s="255"/>
      <c r="C43" s="257"/>
      <c r="D43" s="257"/>
      <c r="E43" s="263"/>
      <c r="F43" s="394">
        <f t="shared" si="0"/>
        <v>0</v>
      </c>
      <c r="G43" s="244"/>
      <c r="H43" s="244"/>
      <c r="I43" s="244"/>
      <c r="J43" s="244"/>
      <c r="K43" s="244"/>
      <c r="L43" s="278"/>
      <c r="M43" s="244"/>
      <c r="N43" s="244"/>
      <c r="O43" s="279"/>
    </row>
    <row r="44" spans="1:15" s="9" customFormat="1" ht="30" customHeight="1">
      <c r="A44" s="2"/>
      <c r="B44" s="255"/>
      <c r="C44" s="257"/>
      <c r="D44" s="257"/>
      <c r="E44" s="263"/>
      <c r="F44" s="394">
        <f t="shared" si="0"/>
        <v>0</v>
      </c>
      <c r="G44" s="244"/>
      <c r="H44" s="244"/>
      <c r="I44" s="244"/>
      <c r="J44" s="244"/>
      <c r="K44" s="244"/>
      <c r="L44" s="278"/>
      <c r="M44" s="244"/>
      <c r="N44" s="244"/>
      <c r="O44" s="279"/>
    </row>
    <row r="45" spans="1:15" s="9" customFormat="1" ht="30" customHeight="1">
      <c r="A45" s="2" t="s">
        <v>34</v>
      </c>
      <c r="B45" s="255"/>
      <c r="C45" s="257"/>
      <c r="D45" s="257"/>
      <c r="E45" s="263"/>
      <c r="F45" s="394">
        <f t="shared" si="0"/>
        <v>0</v>
      </c>
      <c r="G45" s="244"/>
      <c r="H45" s="244"/>
      <c r="I45" s="244"/>
      <c r="J45" s="244"/>
      <c r="K45" s="244"/>
      <c r="L45" s="278"/>
      <c r="M45" s="244"/>
      <c r="N45" s="244"/>
      <c r="O45" s="279"/>
    </row>
    <row r="46" spans="1:15" s="9" customFormat="1" ht="30" customHeight="1" thickBot="1">
      <c r="A46" s="2"/>
      <c r="B46" s="256"/>
      <c r="C46" s="258"/>
      <c r="D46" s="259"/>
      <c r="E46" s="263"/>
      <c r="F46" s="394">
        <f t="shared" si="0"/>
        <v>0</v>
      </c>
      <c r="G46" s="244"/>
      <c r="H46" s="244"/>
      <c r="I46" s="244"/>
      <c r="J46" s="244"/>
      <c r="K46" s="244"/>
      <c r="L46" s="244"/>
      <c r="M46" s="244"/>
      <c r="N46" s="244"/>
      <c r="O46" s="244"/>
    </row>
    <row r="47" spans="1:15" s="9" customFormat="1" ht="26.1" customHeight="1" thickBot="1">
      <c r="A47" s="2"/>
      <c r="B47" s="99"/>
      <c r="C47" s="245"/>
      <c r="D47" s="47" t="s">
        <v>64</v>
      </c>
      <c r="E47" s="264">
        <f>SUM(E34:E46)</f>
        <v>0</v>
      </c>
      <c r="F47" s="246">
        <f t="shared" ref="F47:N47" si="1">SUM(F34:F46)</f>
        <v>0</v>
      </c>
      <c r="G47" s="247">
        <f t="shared" si="1"/>
        <v>0</v>
      </c>
      <c r="H47" s="247">
        <f t="shared" si="1"/>
        <v>0</v>
      </c>
      <c r="I47" s="248">
        <f t="shared" si="1"/>
        <v>0</v>
      </c>
      <c r="J47" s="249">
        <f t="shared" si="1"/>
        <v>0</v>
      </c>
      <c r="K47" s="247">
        <f t="shared" si="1"/>
        <v>0</v>
      </c>
      <c r="L47" s="247"/>
      <c r="M47" s="247">
        <f t="shared" si="1"/>
        <v>0</v>
      </c>
      <c r="N47" s="247">
        <f t="shared" si="1"/>
        <v>0</v>
      </c>
      <c r="O47" s="250"/>
    </row>
    <row r="48" spans="1:15" s="9" customFormat="1" ht="26.1" customHeight="1">
      <c r="A48" s="2"/>
      <c r="B48" s="48" t="s">
        <v>65</v>
      </c>
      <c r="C48" s="49"/>
      <c r="D48" s="50"/>
      <c r="E48" s="51"/>
      <c r="G48" s="52"/>
      <c r="H48" s="52"/>
      <c r="I48" s="71"/>
      <c r="J48" s="70" t="s">
        <v>66</v>
      </c>
      <c r="K48" s="65"/>
      <c r="L48" s="65"/>
      <c r="M48" s="65"/>
      <c r="N48" s="65"/>
      <c r="O48" s="277">
        <f>SUM(F47:N47)</f>
        <v>0</v>
      </c>
    </row>
    <row r="49" spans="1:15" s="9" customFormat="1" ht="16.5" customHeight="1">
      <c r="A49" s="2"/>
      <c r="B49" s="53" t="s">
        <v>67</v>
      </c>
      <c r="C49" s="24"/>
      <c r="D49" s="24"/>
      <c r="E49" s="54"/>
      <c r="F49" s="55"/>
      <c r="G49" s="56"/>
      <c r="H49" s="57"/>
      <c r="I49" s="72"/>
      <c r="J49" s="66"/>
      <c r="K49" s="67"/>
      <c r="L49" s="67"/>
      <c r="M49" s="67"/>
      <c r="N49" s="93"/>
      <c r="O49" s="94"/>
    </row>
    <row r="50" spans="1:15" s="9" customFormat="1" ht="20.100000000000001" customHeight="1">
      <c r="A50" s="2"/>
      <c r="B50" s="73" t="s">
        <v>68</v>
      </c>
      <c r="C50" s="74"/>
      <c r="D50" s="75"/>
      <c r="E50" s="76"/>
      <c r="F50" s="89" t="s">
        <v>69</v>
      </c>
      <c r="G50" s="90"/>
      <c r="H50" s="91"/>
      <c r="I50" s="92"/>
      <c r="J50" s="166" t="s">
        <v>70</v>
      </c>
      <c r="K50" s="77"/>
      <c r="L50" s="77"/>
      <c r="M50" s="165" t="s">
        <v>71</v>
      </c>
      <c r="N50" s="95"/>
      <c r="O50" s="168" t="s">
        <v>72</v>
      </c>
    </row>
    <row r="51" spans="1:15" s="9" customFormat="1" ht="25.5" customHeight="1" thickBot="1">
      <c r="A51" s="2"/>
      <c r="B51" s="450">
        <f>C11</f>
        <v>0</v>
      </c>
      <c r="C51" s="451"/>
      <c r="D51" s="451"/>
      <c r="E51" s="452"/>
      <c r="F51" s="281"/>
      <c r="G51" s="131"/>
      <c r="H51" s="132"/>
      <c r="I51" s="133" t="s">
        <v>34</v>
      </c>
      <c r="J51" s="432"/>
      <c r="K51" s="433"/>
      <c r="L51" s="434"/>
      <c r="M51" s="448"/>
      <c r="N51" s="449"/>
      <c r="O51" s="280"/>
    </row>
    <row r="52" spans="1:15" s="59" customFormat="1" ht="20.25" customHeight="1">
      <c r="A52" s="96" t="s">
        <v>73</v>
      </c>
      <c r="B52" s="18" t="s">
        <v>74</v>
      </c>
      <c r="C52" s="19"/>
      <c r="D52" s="20"/>
      <c r="E52" s="19"/>
      <c r="F52" s="20"/>
      <c r="G52" s="19"/>
      <c r="H52" s="20"/>
      <c r="I52" s="20"/>
      <c r="J52" s="86" t="s">
        <v>75</v>
      </c>
      <c r="K52" s="87"/>
      <c r="L52" s="88"/>
      <c r="M52" s="88"/>
      <c r="N52" s="58"/>
      <c r="O52" s="167"/>
    </row>
    <row r="53" spans="1:15" s="9" customFormat="1" ht="18.75" customHeight="1">
      <c r="A53" s="2"/>
      <c r="B53" s="21" t="s">
        <v>76</v>
      </c>
      <c r="D53" s="22"/>
      <c r="E53" s="22"/>
      <c r="J53" s="106" t="s">
        <v>77</v>
      </c>
      <c r="K53" s="107"/>
      <c r="L53" s="107"/>
      <c r="M53" s="107"/>
      <c r="N53" s="107"/>
      <c r="O53" s="108">
        <f>O48</f>
        <v>0</v>
      </c>
    </row>
    <row r="54" spans="1:15" s="9" customFormat="1" ht="21" customHeight="1" thickBot="1">
      <c r="A54" s="2"/>
      <c r="B54" s="23" t="s">
        <v>78</v>
      </c>
      <c r="C54" s="24"/>
      <c r="D54" s="24"/>
      <c r="E54" s="24"/>
      <c r="G54" s="64"/>
      <c r="H54" s="25"/>
      <c r="I54" s="25"/>
      <c r="J54" s="109" t="s">
        <v>79</v>
      </c>
      <c r="K54" s="110"/>
      <c r="L54" s="110"/>
      <c r="M54" s="110"/>
      <c r="N54" s="110"/>
      <c r="O54" s="111">
        <f>E19</f>
        <v>0</v>
      </c>
    </row>
    <row r="55" spans="1:15" s="9" customFormat="1" ht="20.25" customHeight="1" thickBot="1">
      <c r="A55" s="2"/>
      <c r="B55" s="235" t="s">
        <v>80</v>
      </c>
      <c r="C55" s="78"/>
      <c r="D55" s="79"/>
      <c r="E55" s="80" t="s">
        <v>81</v>
      </c>
      <c r="F55" s="270" t="s">
        <v>82</v>
      </c>
      <c r="G55" s="271"/>
      <c r="H55" s="80" t="s">
        <v>83</v>
      </c>
      <c r="I55" s="81"/>
      <c r="J55" s="112" t="s">
        <v>84</v>
      </c>
      <c r="K55" s="113"/>
      <c r="L55" s="113"/>
      <c r="M55" s="113"/>
      <c r="N55" s="113"/>
      <c r="O55" s="114">
        <f>G22+G23+J22+J23</f>
        <v>0</v>
      </c>
    </row>
    <row r="56" spans="1:15" s="9" customFormat="1" ht="30" customHeight="1" thickBot="1">
      <c r="A56" s="2"/>
      <c r="B56" s="445"/>
      <c r="C56" s="446"/>
      <c r="D56" s="447"/>
      <c r="E56" s="268"/>
      <c r="F56" s="357" t="s">
        <v>179</v>
      </c>
      <c r="G56" s="358" t="s">
        <v>85</v>
      </c>
      <c r="H56" s="421">
        <f>O56</f>
        <v>0</v>
      </c>
      <c r="I56" s="421"/>
      <c r="J56" s="109" t="s">
        <v>86</v>
      </c>
      <c r="K56" s="115"/>
      <c r="L56" s="116"/>
      <c r="M56" s="116"/>
      <c r="N56" s="117"/>
      <c r="O56" s="118">
        <f>SUM(O53:O55)</f>
        <v>0</v>
      </c>
    </row>
    <row r="57" spans="1:15" s="9" customFormat="1" ht="30" customHeight="1">
      <c r="A57" s="2"/>
      <c r="B57" s="254"/>
      <c r="C57" s="134"/>
      <c r="D57" s="135"/>
      <c r="E57" s="269"/>
      <c r="F57" s="359" t="s">
        <v>87</v>
      </c>
      <c r="G57" s="360" t="s">
        <v>88</v>
      </c>
      <c r="H57" s="136"/>
      <c r="I57" s="137"/>
      <c r="J57" s="109" t="s">
        <v>77</v>
      </c>
      <c r="K57" s="115"/>
      <c r="L57" s="119"/>
      <c r="M57" s="119"/>
      <c r="N57" s="119"/>
      <c r="O57" s="111">
        <f>O48</f>
        <v>0</v>
      </c>
    </row>
    <row r="58" spans="1:15" s="9" customFormat="1" ht="19.5" customHeight="1" thickBot="1">
      <c r="A58" s="2"/>
      <c r="B58" s="361" t="s">
        <v>89</v>
      </c>
      <c r="C58" s="362"/>
      <c r="D58" s="362"/>
      <c r="E58" s="363"/>
      <c r="F58" s="364"/>
      <c r="G58" s="364"/>
      <c r="H58" s="365"/>
      <c r="I58" s="366"/>
      <c r="J58" s="112" t="s">
        <v>90</v>
      </c>
      <c r="K58" s="116"/>
      <c r="L58" s="120"/>
      <c r="M58" s="120"/>
      <c r="N58" s="120"/>
      <c r="O58" s="111">
        <f>K24</f>
        <v>0</v>
      </c>
    </row>
    <row r="59" spans="1:15" s="9" customFormat="1" ht="33.75" customHeight="1" thickBot="1">
      <c r="A59" s="2"/>
      <c r="B59" s="411"/>
      <c r="C59" s="412"/>
      <c r="D59" s="412"/>
      <c r="E59" s="413" t="s">
        <v>211</v>
      </c>
      <c r="F59" s="413"/>
      <c r="G59" s="404"/>
      <c r="H59" s="405" t="s">
        <v>212</v>
      </c>
      <c r="I59" s="403"/>
      <c r="J59" s="401" t="s">
        <v>213</v>
      </c>
      <c r="K59" s="398"/>
      <c r="L59" s="399"/>
      <c r="M59" s="399"/>
      <c r="N59" s="399"/>
      <c r="O59" s="400">
        <f>O57-O58</f>
        <v>0</v>
      </c>
    </row>
    <row r="60" spans="1:15" s="60" customFormat="1" ht="15.75">
      <c r="A60" s="2"/>
      <c r="B60" s="367" t="s">
        <v>91</v>
      </c>
      <c r="G60" s="61"/>
      <c r="H60" s="62"/>
      <c r="I60" s="62"/>
      <c r="J60" s="9"/>
    </row>
    <row r="61" spans="1:15" s="9" customFormat="1">
      <c r="A61" s="2"/>
      <c r="B61" s="63"/>
      <c r="C61" s="63"/>
      <c r="G61" s="64"/>
      <c r="H61" s="63"/>
      <c r="I61" s="63"/>
      <c r="J61" s="63"/>
    </row>
    <row r="62" spans="1:15" s="9" customFormat="1" ht="18.75">
      <c r="A62" s="2"/>
      <c r="B62" s="368" t="s">
        <v>223</v>
      </c>
    </row>
    <row r="63" spans="1:15">
      <c r="F63" t="s">
        <v>92</v>
      </c>
    </row>
  </sheetData>
  <mergeCells count="25">
    <mergeCell ref="M13:O13"/>
    <mergeCell ref="B56:D56"/>
    <mergeCell ref="M51:N51"/>
    <mergeCell ref="B51:E51"/>
    <mergeCell ref="B16:C16"/>
    <mergeCell ref="D16:F16"/>
    <mergeCell ref="M16:O16"/>
    <mergeCell ref="M17:O17"/>
    <mergeCell ref="M30:O30"/>
    <mergeCell ref="B59:D59"/>
    <mergeCell ref="E59:F59"/>
    <mergeCell ref="N10:O10"/>
    <mergeCell ref="M19:O19"/>
    <mergeCell ref="E19:F19"/>
    <mergeCell ref="H56:I56"/>
    <mergeCell ref="G22:H22"/>
    <mergeCell ref="G23:H23"/>
    <mergeCell ref="J22:K22"/>
    <mergeCell ref="J23:K23"/>
    <mergeCell ref="J24:K24"/>
    <mergeCell ref="J51:L51"/>
    <mergeCell ref="H11:J11"/>
    <mergeCell ref="H12:J12"/>
    <mergeCell ref="M12:O12"/>
    <mergeCell ref="G13:L13"/>
  </mergeCells>
  <phoneticPr fontId="26" type="noConversion"/>
  <printOptions horizontalCentered="1" verticalCentered="1"/>
  <pageMargins left="0" right="0" top="0" bottom="0" header="0" footer="0"/>
  <pageSetup scale="43" orientation="portrait" r:id="rId1"/>
  <headerFooter alignWithMargins="0">
    <oddFooter>&amp;R&amp;Z&amp;F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2"/>
  <sheetViews>
    <sheetView zoomScaleNormal="100" workbookViewId="0">
      <pane ySplit="4" topLeftCell="A5" activePane="bottomLeft" state="frozen"/>
      <selection pane="bottomLeft" activeCell="N14" sqref="N14"/>
    </sheetView>
  </sheetViews>
  <sheetFormatPr defaultColWidth="9.140625" defaultRowHeight="15"/>
  <cols>
    <col min="1" max="1" width="12.7109375" style="169" customWidth="1"/>
    <col min="2" max="2" width="17.140625" style="169" customWidth="1"/>
    <col min="3" max="3" width="16.85546875" style="169" customWidth="1"/>
    <col min="4" max="4" width="11.42578125" style="169" customWidth="1"/>
    <col min="5" max="5" width="9.140625" style="169"/>
    <col min="6" max="6" width="10.7109375" style="169" customWidth="1"/>
    <col min="7" max="7" width="11.28515625" style="169" customWidth="1"/>
    <col min="8" max="8" width="11.140625" style="169" customWidth="1"/>
    <col min="9" max="9" width="10.42578125" style="169" customWidth="1"/>
    <col min="10" max="10" width="10" style="169" customWidth="1"/>
    <col min="11" max="16384" width="9.140625" style="169"/>
  </cols>
  <sheetData>
    <row r="1" spans="1:12" ht="23.25">
      <c r="A1" s="502" t="s">
        <v>203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</row>
    <row r="2" spans="1:12" ht="4.5" customHeight="1">
      <c r="A2" s="503"/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</row>
    <row r="3" spans="1:12" ht="23.25" customHeight="1" thickBot="1">
      <c r="A3" s="170" t="s">
        <v>93</v>
      </c>
      <c r="B3" s="392">
        <f>'BLANK TRAVEL REIMB FORM'!M11</f>
        <v>0</v>
      </c>
      <c r="C3" s="170" t="s">
        <v>94</v>
      </c>
      <c r="D3" s="390">
        <f>'BLANK TRAVEL REIMB FORM'!C11</f>
        <v>0</v>
      </c>
      <c r="E3" s="386"/>
      <c r="F3" s="387"/>
      <c r="G3" s="170" t="s">
        <v>95</v>
      </c>
      <c r="H3" s="499">
        <f>'BLANK TRAVEL REIMB FORM'!C12</f>
        <v>0</v>
      </c>
      <c r="I3" s="500"/>
      <c r="J3" s="500"/>
      <c r="K3" s="500"/>
      <c r="L3" s="501"/>
    </row>
    <row r="4" spans="1:12" ht="45.75" thickBot="1">
      <c r="A4" s="171" t="s">
        <v>96</v>
      </c>
      <c r="B4" s="172" t="s">
        <v>97</v>
      </c>
      <c r="C4" s="172" t="s">
        <v>98</v>
      </c>
      <c r="D4" s="173" t="s">
        <v>99</v>
      </c>
      <c r="E4" s="174" t="s">
        <v>100</v>
      </c>
      <c r="F4" s="174" t="s">
        <v>101</v>
      </c>
      <c r="G4" s="174" t="s">
        <v>102</v>
      </c>
      <c r="H4" s="175" t="s">
        <v>103</v>
      </c>
      <c r="I4" s="174" t="s">
        <v>217</v>
      </c>
      <c r="J4" s="176" t="s">
        <v>104</v>
      </c>
      <c r="K4" s="174" t="s">
        <v>105</v>
      </c>
      <c r="L4" s="177" t="s">
        <v>106</v>
      </c>
    </row>
    <row r="5" spans="1:12">
      <c r="A5" s="493">
        <v>43127</v>
      </c>
      <c r="B5" s="178" t="s">
        <v>107</v>
      </c>
      <c r="C5" s="179" t="s">
        <v>108</v>
      </c>
      <c r="D5" s="504" t="s">
        <v>109</v>
      </c>
      <c r="E5" s="180">
        <v>46</v>
      </c>
      <c r="F5" s="481">
        <f>SUM(E5:E7)</f>
        <v>147</v>
      </c>
      <c r="G5" s="484">
        <v>30</v>
      </c>
      <c r="H5" s="496">
        <f>F5-G5</f>
        <v>117</v>
      </c>
      <c r="I5" s="469">
        <v>0.67</v>
      </c>
      <c r="J5" s="487">
        <f>H5*I5</f>
        <v>78.39</v>
      </c>
      <c r="K5" s="487">
        <v>0</v>
      </c>
      <c r="L5" s="490">
        <f>J5+K5</f>
        <v>78.39</v>
      </c>
    </row>
    <row r="6" spans="1:12">
      <c r="A6" s="494"/>
      <c r="B6" s="181" t="s">
        <v>110</v>
      </c>
      <c r="C6" s="182" t="s">
        <v>111</v>
      </c>
      <c r="D6" s="505"/>
      <c r="E6" s="183">
        <v>23</v>
      </c>
      <c r="F6" s="482"/>
      <c r="G6" s="485"/>
      <c r="H6" s="497"/>
      <c r="I6" s="470"/>
      <c r="J6" s="488"/>
      <c r="K6" s="488"/>
      <c r="L6" s="491"/>
    </row>
    <row r="7" spans="1:12" ht="15.75" thickBot="1">
      <c r="A7" s="495"/>
      <c r="B7" s="182" t="s">
        <v>111</v>
      </c>
      <c r="C7" s="185" t="s">
        <v>112</v>
      </c>
      <c r="D7" s="506"/>
      <c r="E7" s="186">
        <v>78</v>
      </c>
      <c r="F7" s="483"/>
      <c r="G7" s="486"/>
      <c r="H7" s="498"/>
      <c r="I7" s="471"/>
      <c r="J7" s="489"/>
      <c r="K7" s="489"/>
      <c r="L7" s="492"/>
    </row>
    <row r="8" spans="1:12">
      <c r="A8" s="493"/>
      <c r="B8" s="178"/>
      <c r="C8" s="179"/>
      <c r="D8" s="478"/>
      <c r="E8" s="180"/>
      <c r="F8" s="481">
        <f t="shared" ref="F8" si="0">SUM(E8:E10)</f>
        <v>0</v>
      </c>
      <c r="G8" s="484"/>
      <c r="H8" s="496">
        <f>F8-G8</f>
        <v>0</v>
      </c>
      <c r="I8" s="469">
        <v>0.67</v>
      </c>
      <c r="J8" s="487">
        <f>H8*I8</f>
        <v>0</v>
      </c>
      <c r="K8" s="487">
        <v>0</v>
      </c>
      <c r="L8" s="490">
        <f>J8+K8</f>
        <v>0</v>
      </c>
    </row>
    <row r="9" spans="1:12">
      <c r="A9" s="494"/>
      <c r="B9" s="181"/>
      <c r="C9" s="182"/>
      <c r="D9" s="479"/>
      <c r="E9" s="183"/>
      <c r="F9" s="482"/>
      <c r="G9" s="485"/>
      <c r="H9" s="497"/>
      <c r="I9" s="470"/>
      <c r="J9" s="488"/>
      <c r="K9" s="488"/>
      <c r="L9" s="491"/>
    </row>
    <row r="10" spans="1:12" ht="15.75" customHeight="1" thickBot="1">
      <c r="A10" s="495"/>
      <c r="B10" s="182"/>
      <c r="C10" s="185"/>
      <c r="D10" s="480"/>
      <c r="E10" s="186"/>
      <c r="F10" s="483"/>
      <c r="G10" s="486"/>
      <c r="H10" s="498"/>
      <c r="I10" s="471"/>
      <c r="J10" s="489"/>
      <c r="K10" s="489"/>
      <c r="L10" s="492"/>
    </row>
    <row r="11" spans="1:12">
      <c r="A11" s="493"/>
      <c r="B11" s="178"/>
      <c r="C11" s="179"/>
      <c r="D11" s="478"/>
      <c r="E11" s="180"/>
      <c r="F11" s="481">
        <f t="shared" ref="F11" si="1">SUM(E11:E13)</f>
        <v>0</v>
      </c>
      <c r="G11" s="484"/>
      <c r="H11" s="496">
        <f>F11-G11</f>
        <v>0</v>
      </c>
      <c r="I11" s="469">
        <v>0.67</v>
      </c>
      <c r="J11" s="487">
        <f>H11*I11</f>
        <v>0</v>
      </c>
      <c r="K11" s="487">
        <v>0</v>
      </c>
      <c r="L11" s="490">
        <f>J11+K11</f>
        <v>0</v>
      </c>
    </row>
    <row r="12" spans="1:12">
      <c r="A12" s="494"/>
      <c r="B12" s="181"/>
      <c r="C12" s="182"/>
      <c r="D12" s="479"/>
      <c r="E12" s="183"/>
      <c r="F12" s="482"/>
      <c r="G12" s="485"/>
      <c r="H12" s="497"/>
      <c r="I12" s="470"/>
      <c r="J12" s="488"/>
      <c r="K12" s="488"/>
      <c r="L12" s="491"/>
    </row>
    <row r="13" spans="1:12" ht="15.75" customHeight="1" thickBot="1">
      <c r="A13" s="495"/>
      <c r="B13" s="184"/>
      <c r="C13" s="185"/>
      <c r="D13" s="480"/>
      <c r="E13" s="186"/>
      <c r="F13" s="483"/>
      <c r="G13" s="486"/>
      <c r="H13" s="498"/>
      <c r="I13" s="471"/>
      <c r="J13" s="489"/>
      <c r="K13" s="489"/>
      <c r="L13" s="492"/>
    </row>
    <row r="14" spans="1:12">
      <c r="A14" s="493"/>
      <c r="B14" s="178"/>
      <c r="C14" s="179"/>
      <c r="D14" s="478"/>
      <c r="E14" s="180"/>
      <c r="F14" s="481">
        <f t="shared" ref="F14" si="2">SUM(E14:E16)</f>
        <v>0</v>
      </c>
      <c r="G14" s="484"/>
      <c r="H14" s="496">
        <f>F14-G14</f>
        <v>0</v>
      </c>
      <c r="I14" s="469">
        <v>0.67</v>
      </c>
      <c r="J14" s="487">
        <f>H14*I14</f>
        <v>0</v>
      </c>
      <c r="K14" s="487">
        <v>0</v>
      </c>
      <c r="L14" s="490">
        <f>J14+K14</f>
        <v>0</v>
      </c>
    </row>
    <row r="15" spans="1:12">
      <c r="A15" s="494"/>
      <c r="B15" s="181"/>
      <c r="C15" s="182"/>
      <c r="D15" s="479"/>
      <c r="E15" s="183"/>
      <c r="F15" s="482"/>
      <c r="G15" s="485"/>
      <c r="H15" s="497"/>
      <c r="I15" s="470"/>
      <c r="J15" s="488"/>
      <c r="K15" s="488"/>
      <c r="L15" s="491"/>
    </row>
    <row r="16" spans="1:12" ht="15.75" customHeight="1" thickBot="1">
      <c r="A16" s="495"/>
      <c r="B16" s="184"/>
      <c r="C16" s="185"/>
      <c r="D16" s="480"/>
      <c r="E16" s="186"/>
      <c r="F16" s="483"/>
      <c r="G16" s="486"/>
      <c r="H16" s="498"/>
      <c r="I16" s="471"/>
      <c r="J16" s="489"/>
      <c r="K16" s="489"/>
      <c r="L16" s="492"/>
    </row>
    <row r="17" spans="1:18">
      <c r="A17" s="475"/>
      <c r="B17" s="187"/>
      <c r="C17" s="179"/>
      <c r="D17" s="478"/>
      <c r="E17" s="180"/>
      <c r="F17" s="481">
        <f t="shared" ref="F17" si="3">SUM(E17:E19)</f>
        <v>0</v>
      </c>
      <c r="G17" s="484"/>
      <c r="H17" s="466">
        <f>F17-G17</f>
        <v>0</v>
      </c>
      <c r="I17" s="469">
        <v>0.67</v>
      </c>
      <c r="J17" s="487">
        <f>H17*I17</f>
        <v>0</v>
      </c>
      <c r="K17" s="487">
        <v>0</v>
      </c>
      <c r="L17" s="490">
        <f>J17+K17</f>
        <v>0</v>
      </c>
    </row>
    <row r="18" spans="1:18">
      <c r="A18" s="476"/>
      <c r="B18" s="182"/>
      <c r="C18" s="182"/>
      <c r="D18" s="479"/>
      <c r="E18" s="183"/>
      <c r="F18" s="482"/>
      <c r="G18" s="485"/>
      <c r="H18" s="467"/>
      <c r="I18" s="470"/>
      <c r="J18" s="488"/>
      <c r="K18" s="488"/>
      <c r="L18" s="491"/>
    </row>
    <row r="19" spans="1:18" ht="15.75" customHeight="1" thickBot="1">
      <c r="A19" s="477"/>
      <c r="B19" s="185"/>
      <c r="C19" s="185"/>
      <c r="D19" s="480"/>
      <c r="E19" s="186"/>
      <c r="F19" s="483"/>
      <c r="G19" s="486"/>
      <c r="H19" s="468"/>
      <c r="I19" s="471"/>
      <c r="J19" s="489"/>
      <c r="K19" s="489"/>
      <c r="L19" s="492"/>
    </row>
    <row r="20" spans="1:18">
      <c r="A20" s="475"/>
      <c r="B20" s="187"/>
      <c r="C20" s="187"/>
      <c r="D20" s="478"/>
      <c r="E20" s="180"/>
      <c r="F20" s="481">
        <f>SUM(E20:E22)</f>
        <v>0</v>
      </c>
      <c r="G20" s="484"/>
      <c r="H20" s="466">
        <f>F20-G20</f>
        <v>0</v>
      </c>
      <c r="I20" s="469">
        <v>0.67</v>
      </c>
      <c r="J20" s="487">
        <f>H20*I20</f>
        <v>0</v>
      </c>
      <c r="K20" s="487">
        <v>0</v>
      </c>
      <c r="L20" s="490">
        <f>J20+K20</f>
        <v>0</v>
      </c>
    </row>
    <row r="21" spans="1:18">
      <c r="A21" s="476"/>
      <c r="B21" s="182"/>
      <c r="C21" s="182"/>
      <c r="D21" s="479"/>
      <c r="E21" s="183"/>
      <c r="F21" s="482"/>
      <c r="G21" s="485"/>
      <c r="H21" s="467"/>
      <c r="I21" s="470"/>
      <c r="J21" s="488"/>
      <c r="K21" s="488"/>
      <c r="L21" s="491"/>
    </row>
    <row r="22" spans="1:18" ht="15.75" customHeight="1" thickBot="1">
      <c r="A22" s="477"/>
      <c r="B22" s="185"/>
      <c r="C22" s="188"/>
      <c r="D22" s="480"/>
      <c r="E22" s="186"/>
      <c r="F22" s="483"/>
      <c r="G22" s="486"/>
      <c r="H22" s="468"/>
      <c r="I22" s="471"/>
      <c r="J22" s="489"/>
      <c r="K22" s="489"/>
      <c r="L22" s="492"/>
      <c r="R22" s="169" t="s">
        <v>113</v>
      </c>
    </row>
    <row r="23" spans="1:18">
      <c r="A23" s="475"/>
      <c r="B23" s="187"/>
      <c r="C23" s="179"/>
      <c r="D23" s="478"/>
      <c r="E23" s="180"/>
      <c r="F23" s="481">
        <f>SUM(E23:E25)</f>
        <v>0</v>
      </c>
      <c r="G23" s="484"/>
      <c r="H23" s="466">
        <f>F23-G23</f>
        <v>0</v>
      </c>
      <c r="I23" s="469">
        <v>0.67</v>
      </c>
      <c r="J23" s="487">
        <f t="shared" ref="J23" si="4">H23*I23</f>
        <v>0</v>
      </c>
      <c r="K23" s="487">
        <v>0</v>
      </c>
      <c r="L23" s="490">
        <f>J23+K23</f>
        <v>0</v>
      </c>
    </row>
    <row r="24" spans="1:18">
      <c r="A24" s="476"/>
      <c r="B24" s="182"/>
      <c r="C24" s="182"/>
      <c r="D24" s="479"/>
      <c r="E24" s="183"/>
      <c r="F24" s="482"/>
      <c r="G24" s="485"/>
      <c r="H24" s="467"/>
      <c r="I24" s="470"/>
      <c r="J24" s="488"/>
      <c r="K24" s="488"/>
      <c r="L24" s="491"/>
    </row>
    <row r="25" spans="1:18" ht="15.75" customHeight="1" thickBot="1">
      <c r="A25" s="477"/>
      <c r="B25" s="185"/>
      <c r="C25" s="185"/>
      <c r="D25" s="480"/>
      <c r="E25" s="186"/>
      <c r="F25" s="483"/>
      <c r="G25" s="486"/>
      <c r="H25" s="468"/>
      <c r="I25" s="471"/>
      <c r="J25" s="489"/>
      <c r="K25" s="489"/>
      <c r="L25" s="492"/>
    </row>
    <row r="26" spans="1:18">
      <c r="A26" s="475"/>
      <c r="B26" s="187"/>
      <c r="C26" s="187"/>
      <c r="D26" s="478"/>
      <c r="E26" s="180"/>
      <c r="F26" s="481">
        <f>SUM(E26:E28)</f>
        <v>0</v>
      </c>
      <c r="G26" s="484"/>
      <c r="H26" s="466">
        <f>F26-G26</f>
        <v>0</v>
      </c>
      <c r="I26" s="469">
        <v>0.67</v>
      </c>
      <c r="J26" s="487">
        <f t="shared" ref="J26" si="5">H26*I26</f>
        <v>0</v>
      </c>
      <c r="K26" s="487">
        <v>0</v>
      </c>
      <c r="L26" s="490">
        <f>J26+K26</f>
        <v>0</v>
      </c>
    </row>
    <row r="27" spans="1:18">
      <c r="A27" s="476"/>
      <c r="B27" s="182"/>
      <c r="C27" s="182"/>
      <c r="D27" s="479"/>
      <c r="E27" s="183"/>
      <c r="F27" s="482"/>
      <c r="G27" s="485"/>
      <c r="H27" s="467"/>
      <c r="I27" s="470"/>
      <c r="J27" s="488"/>
      <c r="K27" s="488"/>
      <c r="L27" s="491"/>
    </row>
    <row r="28" spans="1:18" ht="15.75" customHeight="1" thickBot="1">
      <c r="A28" s="477"/>
      <c r="B28" s="185"/>
      <c r="C28" s="188"/>
      <c r="D28" s="480"/>
      <c r="E28" s="186"/>
      <c r="F28" s="483"/>
      <c r="G28" s="486"/>
      <c r="H28" s="468"/>
      <c r="I28" s="471"/>
      <c r="J28" s="489"/>
      <c r="K28" s="489"/>
      <c r="L28" s="492"/>
    </row>
    <row r="29" spans="1:18">
      <c r="A29" s="475"/>
      <c r="B29" s="189"/>
      <c r="C29" s="190"/>
      <c r="D29" s="478"/>
      <c r="E29" s="180"/>
      <c r="F29" s="481">
        <f>SUM(E29:E31)</f>
        <v>0</v>
      </c>
      <c r="G29" s="484"/>
      <c r="H29" s="466">
        <f>F29-G29</f>
        <v>0</v>
      </c>
      <c r="I29" s="469">
        <v>0.67</v>
      </c>
      <c r="J29" s="487">
        <f t="shared" ref="J29" si="6">H29*I29</f>
        <v>0</v>
      </c>
      <c r="K29" s="487">
        <v>0</v>
      </c>
      <c r="L29" s="490">
        <f>J29+K29</f>
        <v>0</v>
      </c>
    </row>
    <row r="30" spans="1:18">
      <c r="A30" s="476"/>
      <c r="B30" s="182"/>
      <c r="C30" s="182"/>
      <c r="D30" s="479"/>
      <c r="E30" s="183"/>
      <c r="F30" s="482"/>
      <c r="G30" s="485"/>
      <c r="H30" s="467"/>
      <c r="I30" s="470"/>
      <c r="J30" s="488"/>
      <c r="K30" s="488"/>
      <c r="L30" s="491"/>
    </row>
    <row r="31" spans="1:18" ht="15.75" customHeight="1" thickBot="1">
      <c r="A31" s="477"/>
      <c r="B31" s="191"/>
      <c r="C31" s="191"/>
      <c r="D31" s="480"/>
      <c r="E31" s="186"/>
      <c r="F31" s="483"/>
      <c r="G31" s="486"/>
      <c r="H31" s="468"/>
      <c r="I31" s="471"/>
      <c r="J31" s="489"/>
      <c r="K31" s="489"/>
      <c r="L31" s="491"/>
    </row>
    <row r="32" spans="1:18" ht="21" customHeight="1" thickBot="1">
      <c r="A32" s="472" t="s">
        <v>114</v>
      </c>
      <c r="B32" s="473"/>
      <c r="C32" s="473"/>
      <c r="D32" s="473"/>
      <c r="E32" s="474"/>
      <c r="F32" s="192"/>
      <c r="G32" s="193"/>
      <c r="H32" s="393">
        <f>SUM(H7:H31)</f>
        <v>0</v>
      </c>
      <c r="I32" s="286"/>
      <c r="J32" s="286"/>
      <c r="K32" s="286"/>
      <c r="L32" s="287">
        <f>SUM(L7:L31)</f>
        <v>0</v>
      </c>
    </row>
  </sheetData>
  <mergeCells count="85">
    <mergeCell ref="H3:L3"/>
    <mergeCell ref="K8:K10"/>
    <mergeCell ref="L8:L10"/>
    <mergeCell ref="A1:L1"/>
    <mergeCell ref="A2:L2"/>
    <mergeCell ref="A5:A7"/>
    <mergeCell ref="D5:D7"/>
    <mergeCell ref="F5:F7"/>
    <mergeCell ref="G5:G7"/>
    <mergeCell ref="H5:H7"/>
    <mergeCell ref="I5:I7"/>
    <mergeCell ref="J5:J7"/>
    <mergeCell ref="K5:K7"/>
    <mergeCell ref="L5:L7"/>
    <mergeCell ref="I11:I13"/>
    <mergeCell ref="J11:J13"/>
    <mergeCell ref="K11:K13"/>
    <mergeCell ref="L11:L13"/>
    <mergeCell ref="A8:A10"/>
    <mergeCell ref="D8:D10"/>
    <mergeCell ref="F8:F10"/>
    <mergeCell ref="G8:G10"/>
    <mergeCell ref="H8:H10"/>
    <mergeCell ref="I8:I10"/>
    <mergeCell ref="A11:A13"/>
    <mergeCell ref="D11:D13"/>
    <mergeCell ref="F11:F13"/>
    <mergeCell ref="G11:G13"/>
    <mergeCell ref="H11:H13"/>
    <mergeCell ref="J8:J10"/>
    <mergeCell ref="A14:A16"/>
    <mergeCell ref="D14:D16"/>
    <mergeCell ref="F14:F16"/>
    <mergeCell ref="G14:G16"/>
    <mergeCell ref="H14:H16"/>
    <mergeCell ref="L14:L16"/>
    <mergeCell ref="J17:J19"/>
    <mergeCell ref="K17:K19"/>
    <mergeCell ref="L17:L19"/>
    <mergeCell ref="I17:I19"/>
    <mergeCell ref="H20:H22"/>
    <mergeCell ref="I14:I16"/>
    <mergeCell ref="J14:J16"/>
    <mergeCell ref="K14:K16"/>
    <mergeCell ref="K20:K22"/>
    <mergeCell ref="A17:A19"/>
    <mergeCell ref="D17:D19"/>
    <mergeCell ref="F17:F19"/>
    <mergeCell ref="G17:G19"/>
    <mergeCell ref="H17:H19"/>
    <mergeCell ref="L20:L22"/>
    <mergeCell ref="A23:A25"/>
    <mergeCell ref="D23:D25"/>
    <mergeCell ref="F23:F25"/>
    <mergeCell ref="G23:G25"/>
    <mergeCell ref="H23:H25"/>
    <mergeCell ref="I23:I25"/>
    <mergeCell ref="J23:J25"/>
    <mergeCell ref="K23:K25"/>
    <mergeCell ref="L23:L25"/>
    <mergeCell ref="I20:I22"/>
    <mergeCell ref="J20:J22"/>
    <mergeCell ref="A20:A22"/>
    <mergeCell ref="D20:D22"/>
    <mergeCell ref="F20:F22"/>
    <mergeCell ref="G20:G22"/>
    <mergeCell ref="A26:A28"/>
    <mergeCell ref="D26:D28"/>
    <mergeCell ref="F26:F28"/>
    <mergeCell ref="G26:G28"/>
    <mergeCell ref="H26:H28"/>
    <mergeCell ref="I26:I28"/>
    <mergeCell ref="J26:J28"/>
    <mergeCell ref="K26:K28"/>
    <mergeCell ref="L26:L28"/>
    <mergeCell ref="J29:J31"/>
    <mergeCell ref="K29:K31"/>
    <mergeCell ref="L29:L31"/>
    <mergeCell ref="H29:H31"/>
    <mergeCell ref="I29:I31"/>
    <mergeCell ref="A32:E32"/>
    <mergeCell ref="A29:A31"/>
    <mergeCell ref="D29:D31"/>
    <mergeCell ref="F29:F31"/>
    <mergeCell ref="G29:G31"/>
  </mergeCells>
  <pageMargins left="0" right="0" top="0.25" bottom="0.25" header="0.3" footer="5.0000000000000001E-3"/>
  <pageSetup scale="98" orientation="landscape" r:id="rId1"/>
  <headerFooter>
    <oddFooter>&amp;R&amp;Z&amp;F -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1"/>
  <sheetViews>
    <sheetView workbookViewId="0">
      <selection activeCell="A4" sqref="A4"/>
    </sheetView>
  </sheetViews>
  <sheetFormatPr defaultColWidth="11.42578125" defaultRowHeight="12.75"/>
  <cols>
    <col min="1" max="1" width="32.85546875" style="195" customWidth="1"/>
    <col min="2" max="4" width="8.140625" style="195" customWidth="1"/>
    <col min="5" max="5" width="8.5703125" style="195" customWidth="1"/>
    <col min="6" max="6" width="8.28515625" style="195" customWidth="1"/>
    <col min="7" max="8" width="7.85546875" style="195" customWidth="1"/>
    <col min="9" max="9" width="8.5703125" style="195" customWidth="1"/>
    <col min="10" max="10" width="7.7109375" style="195" customWidth="1"/>
    <col min="11" max="11" width="7.85546875" style="195" customWidth="1"/>
    <col min="12" max="12" width="8.28515625" style="195" customWidth="1"/>
    <col min="13" max="13" width="7.85546875" style="195" customWidth="1"/>
    <col min="14" max="14" width="7.7109375" style="195" customWidth="1"/>
    <col min="15" max="15" width="9.42578125" style="195" customWidth="1"/>
    <col min="16" max="16" width="6.85546875" style="195" customWidth="1"/>
    <col min="17" max="17" width="7.28515625" style="195" customWidth="1"/>
    <col min="18" max="19" width="8" style="195" customWidth="1"/>
    <col min="20" max="20" width="38.5703125" style="195" customWidth="1"/>
    <col min="21" max="16384" width="11.42578125" style="195"/>
  </cols>
  <sheetData>
    <row r="1" spans="1:21" ht="23.25" customHeight="1">
      <c r="A1" s="194" t="s">
        <v>115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282"/>
    </row>
    <row r="2" spans="1:21" ht="24" customHeight="1" thickBot="1">
      <c r="A2" s="507" t="s">
        <v>116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</row>
    <row r="3" spans="1:21" ht="27" customHeight="1" thickBot="1">
      <c r="A3" s="196" t="s">
        <v>117</v>
      </c>
      <c r="B3" s="197" t="s">
        <v>118</v>
      </c>
      <c r="C3" s="198" t="s">
        <v>119</v>
      </c>
      <c r="D3" s="199" t="s">
        <v>120</v>
      </c>
      <c r="E3" s="200" t="s">
        <v>121</v>
      </c>
      <c r="F3" s="201" t="s">
        <v>122</v>
      </c>
      <c r="G3" s="202" t="s">
        <v>123</v>
      </c>
      <c r="H3" s="203" t="s">
        <v>124</v>
      </c>
      <c r="I3" s="202" t="s">
        <v>125</v>
      </c>
      <c r="J3" s="204" t="s">
        <v>126</v>
      </c>
      <c r="K3" s="202" t="s">
        <v>127</v>
      </c>
      <c r="L3" s="204" t="s">
        <v>128</v>
      </c>
      <c r="M3" s="202" t="s">
        <v>129</v>
      </c>
      <c r="N3" s="204" t="s">
        <v>130</v>
      </c>
      <c r="O3" s="202" t="s">
        <v>131</v>
      </c>
      <c r="P3" s="204" t="s">
        <v>132</v>
      </c>
      <c r="Q3" s="202" t="s">
        <v>133</v>
      </c>
      <c r="R3" s="204" t="s">
        <v>134</v>
      </c>
      <c r="S3" s="205" t="s">
        <v>135</v>
      </c>
      <c r="T3" s="206" t="s">
        <v>136</v>
      </c>
    </row>
    <row r="4" spans="1:21" ht="27" customHeight="1">
      <c r="A4" s="207" t="s">
        <v>137</v>
      </c>
      <c r="B4" s="208">
        <v>0</v>
      </c>
      <c r="C4" s="208">
        <v>10</v>
      </c>
      <c r="D4" s="208">
        <v>29</v>
      </c>
      <c r="E4" s="208">
        <v>39</v>
      </c>
      <c r="F4" s="208">
        <v>56</v>
      </c>
      <c r="G4" s="208">
        <v>21</v>
      </c>
      <c r="H4" s="209">
        <v>2</v>
      </c>
      <c r="I4" s="208">
        <v>10</v>
      </c>
      <c r="J4" s="209">
        <v>42</v>
      </c>
      <c r="K4" s="208">
        <v>57</v>
      </c>
      <c r="L4" s="209">
        <v>9</v>
      </c>
      <c r="M4" s="208">
        <v>22</v>
      </c>
      <c r="N4" s="209">
        <v>31</v>
      </c>
      <c r="O4" s="208">
        <v>25</v>
      </c>
      <c r="P4" s="209">
        <v>73</v>
      </c>
      <c r="Q4" s="208">
        <v>49</v>
      </c>
      <c r="R4" s="209">
        <v>43</v>
      </c>
      <c r="S4" s="208">
        <v>13</v>
      </c>
      <c r="T4" s="210" t="s">
        <v>138</v>
      </c>
    </row>
    <row r="5" spans="1:21" ht="27" customHeight="1">
      <c r="A5" s="211" t="s">
        <v>139</v>
      </c>
      <c r="B5" s="208">
        <v>10</v>
      </c>
      <c r="C5" s="212">
        <v>0</v>
      </c>
      <c r="D5" s="213">
        <v>37</v>
      </c>
      <c r="E5" s="213">
        <v>35</v>
      </c>
      <c r="F5" s="213">
        <v>48</v>
      </c>
      <c r="G5" s="213">
        <v>28</v>
      </c>
      <c r="H5" s="209">
        <v>10</v>
      </c>
      <c r="I5" s="213">
        <v>1</v>
      </c>
      <c r="J5" s="209">
        <v>37</v>
      </c>
      <c r="K5" s="213">
        <v>52</v>
      </c>
      <c r="L5" s="209">
        <v>16</v>
      </c>
      <c r="M5" s="213">
        <v>19</v>
      </c>
      <c r="N5" s="209">
        <v>24</v>
      </c>
      <c r="O5" s="213">
        <v>26</v>
      </c>
      <c r="P5" s="209">
        <v>68</v>
      </c>
      <c r="Q5" s="213">
        <v>57</v>
      </c>
      <c r="R5" s="209">
        <v>51</v>
      </c>
      <c r="S5" s="213">
        <v>7</v>
      </c>
      <c r="T5" s="214" t="s">
        <v>140</v>
      </c>
    </row>
    <row r="6" spans="1:21" ht="27" customHeight="1">
      <c r="A6" s="215" t="s">
        <v>141</v>
      </c>
      <c r="B6" s="208">
        <v>29</v>
      </c>
      <c r="C6" s="216">
        <v>37</v>
      </c>
      <c r="D6" s="217">
        <v>0</v>
      </c>
      <c r="E6" s="216">
        <v>62</v>
      </c>
      <c r="F6" s="216">
        <v>86</v>
      </c>
      <c r="G6" s="216">
        <v>45</v>
      </c>
      <c r="H6" s="209">
        <v>28</v>
      </c>
      <c r="I6" s="216">
        <v>34</v>
      </c>
      <c r="J6" s="209">
        <v>64</v>
      </c>
      <c r="K6" s="216">
        <v>80</v>
      </c>
      <c r="L6" s="209">
        <v>23</v>
      </c>
      <c r="M6" s="216">
        <v>33</v>
      </c>
      <c r="N6" s="209">
        <v>60</v>
      </c>
      <c r="O6" s="216">
        <v>53</v>
      </c>
      <c r="P6" s="209">
        <v>96</v>
      </c>
      <c r="Q6" s="216">
        <v>22</v>
      </c>
      <c r="R6" s="209">
        <v>18</v>
      </c>
      <c r="S6" s="216">
        <v>41</v>
      </c>
      <c r="T6" s="218" t="s">
        <v>142</v>
      </c>
    </row>
    <row r="7" spans="1:21" ht="27" customHeight="1">
      <c r="A7" s="219" t="s">
        <v>143</v>
      </c>
      <c r="B7" s="208">
        <v>39</v>
      </c>
      <c r="C7" s="220">
        <v>35</v>
      </c>
      <c r="D7" s="220">
        <v>62</v>
      </c>
      <c r="E7" s="221">
        <v>0</v>
      </c>
      <c r="F7" s="220">
        <v>34</v>
      </c>
      <c r="G7" s="220">
        <v>55</v>
      </c>
      <c r="H7" s="209">
        <v>36</v>
      </c>
      <c r="I7" s="220">
        <v>32</v>
      </c>
      <c r="J7" s="209">
        <v>3</v>
      </c>
      <c r="K7" s="220">
        <v>20</v>
      </c>
      <c r="L7" s="209">
        <v>41</v>
      </c>
      <c r="M7" s="220">
        <v>28</v>
      </c>
      <c r="N7" s="209">
        <v>21</v>
      </c>
      <c r="O7" s="220">
        <v>50</v>
      </c>
      <c r="P7" s="209">
        <v>35</v>
      </c>
      <c r="Q7" s="220">
        <v>84</v>
      </c>
      <c r="R7" s="209">
        <v>54</v>
      </c>
      <c r="S7" s="220">
        <v>36</v>
      </c>
      <c r="T7" s="222" t="s">
        <v>144</v>
      </c>
    </row>
    <row r="8" spans="1:21" ht="27" customHeight="1">
      <c r="A8" s="223" t="s">
        <v>145</v>
      </c>
      <c r="B8" s="208">
        <v>56</v>
      </c>
      <c r="C8" s="224">
        <v>48</v>
      </c>
      <c r="D8" s="224">
        <v>86</v>
      </c>
      <c r="E8" s="224">
        <v>34</v>
      </c>
      <c r="F8" s="225">
        <v>0</v>
      </c>
      <c r="G8" s="224">
        <v>74</v>
      </c>
      <c r="H8" s="209">
        <v>58</v>
      </c>
      <c r="I8" s="224">
        <v>50</v>
      </c>
      <c r="J8" s="209">
        <v>34</v>
      </c>
      <c r="K8" s="224">
        <v>28</v>
      </c>
      <c r="L8" s="209">
        <v>62</v>
      </c>
      <c r="M8" s="224">
        <v>52</v>
      </c>
      <c r="N8" s="209">
        <v>25</v>
      </c>
      <c r="O8" s="224">
        <v>54</v>
      </c>
      <c r="P8" s="209">
        <v>26</v>
      </c>
      <c r="Q8" s="224">
        <v>103</v>
      </c>
      <c r="R8" s="209">
        <v>95</v>
      </c>
      <c r="S8" s="224">
        <v>47</v>
      </c>
      <c r="T8" s="226" t="s">
        <v>146</v>
      </c>
    </row>
    <row r="9" spans="1:21" ht="27" customHeight="1">
      <c r="A9" s="227" t="s">
        <v>147</v>
      </c>
      <c r="B9" s="208">
        <v>21</v>
      </c>
      <c r="C9" s="228">
        <v>28</v>
      </c>
      <c r="D9" s="228">
        <v>45</v>
      </c>
      <c r="E9" s="228">
        <v>74</v>
      </c>
      <c r="F9" s="228">
        <v>55</v>
      </c>
      <c r="G9" s="229">
        <v>0</v>
      </c>
      <c r="H9" s="209">
        <v>20</v>
      </c>
      <c r="I9" s="228">
        <v>27</v>
      </c>
      <c r="J9" s="209">
        <v>57</v>
      </c>
      <c r="K9" s="228">
        <v>73</v>
      </c>
      <c r="L9" s="209">
        <v>23</v>
      </c>
      <c r="M9" s="228">
        <v>38</v>
      </c>
      <c r="N9" s="209">
        <v>50</v>
      </c>
      <c r="O9" s="228">
        <v>34</v>
      </c>
      <c r="P9" s="209">
        <v>89</v>
      </c>
      <c r="Q9" s="228">
        <v>45</v>
      </c>
      <c r="R9" s="209">
        <v>58</v>
      </c>
      <c r="S9" s="228">
        <v>32</v>
      </c>
      <c r="T9" s="230" t="s">
        <v>148</v>
      </c>
    </row>
    <row r="10" spans="1:21" ht="27" customHeight="1">
      <c r="A10" s="231" t="s">
        <v>149</v>
      </c>
      <c r="B10" s="208">
        <v>2</v>
      </c>
      <c r="C10" s="209">
        <v>9.8000000000000007</v>
      </c>
      <c r="D10" s="209">
        <v>27.5</v>
      </c>
      <c r="E10" s="209">
        <v>36.299999999999997</v>
      </c>
      <c r="F10" s="209">
        <v>57.7</v>
      </c>
      <c r="G10" s="209">
        <v>19.600000000000001</v>
      </c>
      <c r="H10" s="232">
        <v>0</v>
      </c>
      <c r="I10" s="209">
        <v>10.4</v>
      </c>
      <c r="J10" s="209">
        <v>39.5</v>
      </c>
      <c r="K10" s="209">
        <v>55.4</v>
      </c>
      <c r="L10" s="209">
        <v>7.9</v>
      </c>
      <c r="M10" s="209">
        <v>20.6</v>
      </c>
      <c r="N10" s="209">
        <v>31.7</v>
      </c>
      <c r="O10" s="209">
        <v>25.3</v>
      </c>
      <c r="P10" s="209">
        <v>70.7</v>
      </c>
      <c r="Q10" s="209">
        <v>46.9</v>
      </c>
      <c r="R10" s="209">
        <v>40.5</v>
      </c>
      <c r="S10" s="209">
        <v>13.5</v>
      </c>
      <c r="T10" s="233" t="s">
        <v>150</v>
      </c>
    </row>
    <row r="11" spans="1:21" ht="27" customHeight="1">
      <c r="A11" s="227" t="s">
        <v>151</v>
      </c>
      <c r="B11" s="208">
        <v>10</v>
      </c>
      <c r="C11" s="228">
        <v>1</v>
      </c>
      <c r="D11" s="228">
        <v>34</v>
      </c>
      <c r="E11" s="228">
        <v>50</v>
      </c>
      <c r="F11" s="228">
        <v>32</v>
      </c>
      <c r="G11" s="228">
        <v>27</v>
      </c>
      <c r="H11" s="209">
        <v>10</v>
      </c>
      <c r="I11" s="229">
        <v>0</v>
      </c>
      <c r="J11" s="209">
        <v>37</v>
      </c>
      <c r="K11" s="228">
        <v>49</v>
      </c>
      <c r="L11" s="209">
        <v>13</v>
      </c>
      <c r="M11" s="228">
        <v>19</v>
      </c>
      <c r="N11" s="209">
        <v>25</v>
      </c>
      <c r="O11" s="228">
        <v>31</v>
      </c>
      <c r="P11" s="209">
        <v>65</v>
      </c>
      <c r="Q11" s="228">
        <v>53</v>
      </c>
      <c r="R11" s="209">
        <v>44</v>
      </c>
      <c r="S11" s="228">
        <v>10</v>
      </c>
      <c r="T11" s="230" t="s">
        <v>152</v>
      </c>
    </row>
    <row r="12" spans="1:21" ht="27" customHeight="1">
      <c r="A12" s="231" t="s">
        <v>153</v>
      </c>
      <c r="B12" s="208">
        <v>41</v>
      </c>
      <c r="C12" s="209">
        <v>37</v>
      </c>
      <c r="D12" s="209">
        <v>64</v>
      </c>
      <c r="E12" s="209">
        <v>34</v>
      </c>
      <c r="F12" s="209">
        <v>3</v>
      </c>
      <c r="G12" s="209">
        <v>57</v>
      </c>
      <c r="H12" s="209">
        <v>40</v>
      </c>
      <c r="I12" s="209">
        <v>37</v>
      </c>
      <c r="J12" s="232">
        <v>0</v>
      </c>
      <c r="K12" s="209">
        <v>20</v>
      </c>
      <c r="L12" s="209">
        <v>43</v>
      </c>
      <c r="M12" s="209">
        <v>28</v>
      </c>
      <c r="N12" s="209">
        <v>24</v>
      </c>
      <c r="O12" s="209">
        <v>56</v>
      </c>
      <c r="P12" s="209">
        <v>35</v>
      </c>
      <c r="Q12" s="209">
        <v>82</v>
      </c>
      <c r="R12" s="209">
        <v>54</v>
      </c>
      <c r="S12" s="209">
        <v>40</v>
      </c>
      <c r="T12" s="233" t="s">
        <v>154</v>
      </c>
    </row>
    <row r="13" spans="1:21" ht="27" customHeight="1">
      <c r="A13" s="227" t="s">
        <v>155</v>
      </c>
      <c r="B13" s="208">
        <v>59</v>
      </c>
      <c r="C13" s="228">
        <v>52</v>
      </c>
      <c r="D13" s="228">
        <v>80</v>
      </c>
      <c r="E13" s="228">
        <v>28</v>
      </c>
      <c r="F13" s="228">
        <v>20</v>
      </c>
      <c r="G13" s="228">
        <v>73</v>
      </c>
      <c r="H13" s="209">
        <v>55</v>
      </c>
      <c r="I13" s="228">
        <v>49</v>
      </c>
      <c r="J13" s="209">
        <v>20</v>
      </c>
      <c r="K13" s="229">
        <v>0</v>
      </c>
      <c r="L13" s="209">
        <v>61</v>
      </c>
      <c r="M13" s="228">
        <v>47</v>
      </c>
      <c r="N13" s="209">
        <v>31</v>
      </c>
      <c r="O13" s="228">
        <v>59</v>
      </c>
      <c r="P13" s="209">
        <v>16</v>
      </c>
      <c r="Q13" s="228">
        <v>100</v>
      </c>
      <c r="R13" s="209">
        <v>72</v>
      </c>
      <c r="S13" s="228">
        <v>51</v>
      </c>
      <c r="T13" s="230" t="s">
        <v>156</v>
      </c>
    </row>
    <row r="14" spans="1:21" ht="27" customHeight="1">
      <c r="A14" s="231" t="s">
        <v>157</v>
      </c>
      <c r="B14" s="208">
        <v>10</v>
      </c>
      <c r="C14" s="209">
        <v>16</v>
      </c>
      <c r="D14" s="209">
        <v>23</v>
      </c>
      <c r="E14" s="209">
        <v>62</v>
      </c>
      <c r="F14" s="209">
        <v>41</v>
      </c>
      <c r="G14" s="209">
        <v>23</v>
      </c>
      <c r="H14" s="209">
        <v>8</v>
      </c>
      <c r="I14" s="209">
        <v>13</v>
      </c>
      <c r="J14" s="209">
        <v>43</v>
      </c>
      <c r="K14" s="209">
        <v>61</v>
      </c>
      <c r="L14" s="232">
        <v>0</v>
      </c>
      <c r="M14" s="209">
        <v>24</v>
      </c>
      <c r="N14" s="209">
        <v>38</v>
      </c>
      <c r="O14" s="209">
        <v>32</v>
      </c>
      <c r="P14" s="209">
        <v>75</v>
      </c>
      <c r="Q14" s="209">
        <v>43</v>
      </c>
      <c r="R14" s="209">
        <v>40</v>
      </c>
      <c r="S14" s="209">
        <v>19</v>
      </c>
      <c r="T14" s="233" t="s">
        <v>158</v>
      </c>
    </row>
    <row r="15" spans="1:21" ht="27" customHeight="1">
      <c r="A15" s="227" t="s">
        <v>159</v>
      </c>
      <c r="B15" s="208">
        <v>23</v>
      </c>
      <c r="C15" s="228">
        <v>19</v>
      </c>
      <c r="D15" s="228">
        <v>33</v>
      </c>
      <c r="E15" s="228">
        <v>52</v>
      </c>
      <c r="F15" s="228">
        <v>28</v>
      </c>
      <c r="G15" s="228">
        <v>38</v>
      </c>
      <c r="H15" s="209">
        <v>21</v>
      </c>
      <c r="I15" s="228">
        <v>19</v>
      </c>
      <c r="J15" s="209">
        <v>28</v>
      </c>
      <c r="K15" s="228">
        <v>47</v>
      </c>
      <c r="L15" s="209">
        <v>24</v>
      </c>
      <c r="M15" s="229">
        <v>0</v>
      </c>
      <c r="N15" s="209">
        <v>28</v>
      </c>
      <c r="O15" s="228">
        <v>44</v>
      </c>
      <c r="P15" s="209">
        <v>62</v>
      </c>
      <c r="Q15" s="228">
        <v>73</v>
      </c>
      <c r="R15" s="209">
        <v>44</v>
      </c>
      <c r="S15" s="228">
        <v>23</v>
      </c>
      <c r="T15" s="230" t="s">
        <v>160</v>
      </c>
    </row>
    <row r="16" spans="1:21" ht="27" customHeight="1">
      <c r="A16" s="231" t="s">
        <v>161</v>
      </c>
      <c r="B16" s="208">
        <v>31</v>
      </c>
      <c r="C16" s="209">
        <v>24</v>
      </c>
      <c r="D16" s="209">
        <v>60</v>
      </c>
      <c r="E16" s="209">
        <v>25</v>
      </c>
      <c r="F16" s="209">
        <v>21</v>
      </c>
      <c r="G16" s="209">
        <v>50</v>
      </c>
      <c r="H16" s="209">
        <v>32</v>
      </c>
      <c r="I16" s="209">
        <v>25</v>
      </c>
      <c r="J16" s="209">
        <v>24</v>
      </c>
      <c r="K16" s="209">
        <v>31</v>
      </c>
      <c r="L16" s="209">
        <v>38</v>
      </c>
      <c r="M16" s="209">
        <v>28</v>
      </c>
      <c r="N16" s="232">
        <v>0</v>
      </c>
      <c r="O16" s="209">
        <v>30</v>
      </c>
      <c r="P16" s="209">
        <v>48</v>
      </c>
      <c r="Q16" s="209">
        <v>78</v>
      </c>
      <c r="R16" s="209">
        <v>70</v>
      </c>
      <c r="S16" s="209">
        <v>23</v>
      </c>
      <c r="T16" s="233" t="s">
        <v>162</v>
      </c>
    </row>
    <row r="17" spans="1:20" ht="27" customHeight="1">
      <c r="A17" s="227" t="s">
        <v>163</v>
      </c>
      <c r="B17" s="208">
        <v>24</v>
      </c>
      <c r="C17" s="228">
        <v>26</v>
      </c>
      <c r="D17" s="228">
        <v>53</v>
      </c>
      <c r="E17" s="228">
        <v>54</v>
      </c>
      <c r="F17" s="228">
        <v>54</v>
      </c>
      <c r="G17" s="228">
        <v>34</v>
      </c>
      <c r="H17" s="209">
        <v>25</v>
      </c>
      <c r="I17" s="228">
        <v>31</v>
      </c>
      <c r="J17" s="209">
        <v>56</v>
      </c>
      <c r="K17" s="228">
        <v>59</v>
      </c>
      <c r="L17" s="209">
        <v>32</v>
      </c>
      <c r="M17" s="228">
        <v>44</v>
      </c>
      <c r="N17" s="209">
        <v>30</v>
      </c>
      <c r="O17" s="229">
        <v>0</v>
      </c>
      <c r="P17" s="209">
        <v>74</v>
      </c>
      <c r="Q17" s="228">
        <v>72</v>
      </c>
      <c r="R17" s="209">
        <v>66</v>
      </c>
      <c r="S17" s="228">
        <v>21</v>
      </c>
      <c r="T17" s="230" t="s">
        <v>164</v>
      </c>
    </row>
    <row r="18" spans="1:20" ht="27" customHeight="1">
      <c r="A18" s="231" t="s">
        <v>165</v>
      </c>
      <c r="B18" s="208">
        <v>73</v>
      </c>
      <c r="C18" s="209">
        <v>68</v>
      </c>
      <c r="D18" s="209">
        <v>96</v>
      </c>
      <c r="E18" s="209">
        <v>26</v>
      </c>
      <c r="F18" s="209">
        <v>35</v>
      </c>
      <c r="G18" s="209">
        <v>89</v>
      </c>
      <c r="H18" s="209">
        <v>71</v>
      </c>
      <c r="I18" s="209">
        <v>65</v>
      </c>
      <c r="J18" s="209">
        <v>35</v>
      </c>
      <c r="K18" s="209">
        <v>16</v>
      </c>
      <c r="L18" s="209">
        <v>75</v>
      </c>
      <c r="M18" s="209">
        <v>62</v>
      </c>
      <c r="N18" s="209">
        <v>48</v>
      </c>
      <c r="O18" s="209">
        <v>74</v>
      </c>
      <c r="P18" s="232">
        <v>0</v>
      </c>
      <c r="Q18" s="209">
        <v>115</v>
      </c>
      <c r="R18" s="209">
        <v>87</v>
      </c>
      <c r="S18" s="209">
        <v>66</v>
      </c>
      <c r="T18" s="233" t="s">
        <v>166</v>
      </c>
    </row>
    <row r="19" spans="1:20" ht="27" customHeight="1">
      <c r="A19" s="227" t="s">
        <v>167</v>
      </c>
      <c r="B19" s="208">
        <v>49</v>
      </c>
      <c r="C19" s="228">
        <v>57</v>
      </c>
      <c r="D19" s="228">
        <v>22</v>
      </c>
      <c r="E19" s="228">
        <v>103</v>
      </c>
      <c r="F19" s="228">
        <v>84</v>
      </c>
      <c r="G19" s="228">
        <v>45</v>
      </c>
      <c r="H19" s="209">
        <v>47</v>
      </c>
      <c r="I19" s="228">
        <v>53</v>
      </c>
      <c r="J19" s="209">
        <v>82</v>
      </c>
      <c r="K19" s="228">
        <v>100</v>
      </c>
      <c r="L19" s="209">
        <v>43</v>
      </c>
      <c r="M19" s="228">
        <v>73</v>
      </c>
      <c r="N19" s="209">
        <v>78</v>
      </c>
      <c r="O19" s="228">
        <v>72</v>
      </c>
      <c r="P19" s="209">
        <v>115</v>
      </c>
      <c r="Q19" s="229">
        <v>0</v>
      </c>
      <c r="R19" s="209">
        <v>30</v>
      </c>
      <c r="S19" s="228">
        <v>60</v>
      </c>
      <c r="T19" s="230" t="s">
        <v>168</v>
      </c>
    </row>
    <row r="20" spans="1:20" ht="27" customHeight="1">
      <c r="A20" s="231" t="s">
        <v>169</v>
      </c>
      <c r="B20" s="208">
        <v>43</v>
      </c>
      <c r="C20" s="209">
        <v>51</v>
      </c>
      <c r="D20" s="209">
        <v>18</v>
      </c>
      <c r="E20" s="209">
        <v>95</v>
      </c>
      <c r="F20" s="209">
        <v>95</v>
      </c>
      <c r="G20" s="209">
        <v>58</v>
      </c>
      <c r="H20" s="209">
        <v>41</v>
      </c>
      <c r="I20" s="209">
        <v>44</v>
      </c>
      <c r="J20" s="209">
        <v>54</v>
      </c>
      <c r="K20" s="209">
        <v>72</v>
      </c>
      <c r="L20" s="209">
        <v>40</v>
      </c>
      <c r="M20" s="209">
        <v>44</v>
      </c>
      <c r="N20" s="209">
        <v>70</v>
      </c>
      <c r="O20" s="209">
        <v>66</v>
      </c>
      <c r="P20" s="209">
        <v>87</v>
      </c>
      <c r="Q20" s="209">
        <v>30</v>
      </c>
      <c r="R20" s="232">
        <v>0</v>
      </c>
      <c r="S20" s="209">
        <v>54</v>
      </c>
      <c r="T20" s="233" t="s">
        <v>170</v>
      </c>
    </row>
    <row r="21" spans="1:20" ht="27" customHeight="1">
      <c r="A21" s="227" t="s">
        <v>171</v>
      </c>
      <c r="B21" s="208">
        <v>13</v>
      </c>
      <c r="C21" s="228">
        <v>7</v>
      </c>
      <c r="D21" s="228">
        <v>41</v>
      </c>
      <c r="E21" s="228">
        <v>47</v>
      </c>
      <c r="F21" s="228">
        <v>36</v>
      </c>
      <c r="G21" s="228">
        <v>32</v>
      </c>
      <c r="H21" s="209">
        <v>14</v>
      </c>
      <c r="I21" s="228">
        <v>10</v>
      </c>
      <c r="J21" s="209">
        <v>40</v>
      </c>
      <c r="K21" s="228">
        <v>51</v>
      </c>
      <c r="L21" s="209">
        <v>19</v>
      </c>
      <c r="M21" s="228">
        <v>23</v>
      </c>
      <c r="N21" s="209">
        <v>23</v>
      </c>
      <c r="O21" s="228">
        <v>21</v>
      </c>
      <c r="P21" s="209">
        <v>66</v>
      </c>
      <c r="Q21" s="228">
        <v>60</v>
      </c>
      <c r="R21" s="209">
        <v>54</v>
      </c>
      <c r="S21" s="229">
        <v>0</v>
      </c>
      <c r="T21" s="230" t="s">
        <v>172</v>
      </c>
    </row>
  </sheetData>
  <mergeCells count="1">
    <mergeCell ref="A2:T2"/>
  </mergeCells>
  <pageMargins left="0" right="0" top="0.5" bottom="0.25" header="0.3" footer="0.05"/>
  <pageSetup paperSize="5" scale="81" orientation="landscape" r:id="rId1"/>
  <headerFooter alignWithMargins="0">
    <oddFooter>&amp;R&amp;Z&amp;F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D5F9E-0226-47A4-A2BB-D759287AB789}">
  <dimension ref="A1:C7"/>
  <sheetViews>
    <sheetView workbookViewId="0">
      <selection activeCell="C17" sqref="C17"/>
    </sheetView>
  </sheetViews>
  <sheetFormatPr defaultRowHeight="12.75"/>
  <cols>
    <col min="1" max="1" width="9.28515625" bestFit="1" customWidth="1"/>
    <col min="3" max="3" width="22.140625" customWidth="1"/>
  </cols>
  <sheetData>
    <row r="1" spans="1:3" ht="15.75">
      <c r="A1" s="296" t="s">
        <v>180</v>
      </c>
      <c r="B1" s="297"/>
      <c r="C1" s="298"/>
    </row>
    <row r="2" spans="1:3" ht="18">
      <c r="A2" s="369" t="s">
        <v>181</v>
      </c>
      <c r="B2" s="370"/>
      <c r="C2" s="371" t="s">
        <v>182</v>
      </c>
    </row>
    <row r="3" spans="1:3" ht="11.1" customHeight="1">
      <c r="A3" s="370"/>
      <c r="B3" s="370"/>
      <c r="C3" s="372"/>
    </row>
    <row r="4" spans="1:3" ht="18">
      <c r="A4" s="369">
        <v>0.58499999999999996</v>
      </c>
      <c r="B4" s="369"/>
      <c r="C4" s="396">
        <v>43127</v>
      </c>
    </row>
    <row r="5" spans="1:3" ht="18">
      <c r="A5" s="369">
        <v>0.625</v>
      </c>
      <c r="B5" s="369"/>
      <c r="C5" s="396">
        <v>43310</v>
      </c>
    </row>
    <row r="6" spans="1:3" ht="18">
      <c r="A6" s="369">
        <v>0.65500000000000003</v>
      </c>
      <c r="B6" s="369"/>
      <c r="C6" s="396">
        <v>43494</v>
      </c>
    </row>
    <row r="7" spans="1:3" ht="18">
      <c r="A7" s="373">
        <v>0.67</v>
      </c>
      <c r="B7" s="373"/>
      <c r="C7" s="374">
        <v>43859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4518D-0357-486F-80BC-37746698E965}">
  <dimension ref="B2:D40"/>
  <sheetViews>
    <sheetView topLeftCell="A3" workbookViewId="0">
      <selection activeCell="N20" sqref="N20"/>
    </sheetView>
  </sheetViews>
  <sheetFormatPr defaultRowHeight="12.75"/>
  <cols>
    <col min="1" max="1" width="3.140625" customWidth="1"/>
  </cols>
  <sheetData>
    <row r="2" spans="2:4" ht="18.75">
      <c r="B2" s="368" t="s">
        <v>204</v>
      </c>
    </row>
    <row r="3" spans="2:4" ht="15.75">
      <c r="B3" s="377" t="s">
        <v>205</v>
      </c>
    </row>
    <row r="4" spans="2:4" ht="15.75">
      <c r="B4" s="382" t="s">
        <v>183</v>
      </c>
      <c r="C4" s="383"/>
      <c r="D4" s="383"/>
    </row>
    <row r="5" spans="2:4" ht="15.75">
      <c r="B5" s="377" t="s">
        <v>206</v>
      </c>
    </row>
    <row r="6" spans="2:4" ht="15.75">
      <c r="B6" s="377" t="s">
        <v>208</v>
      </c>
    </row>
    <row r="7" spans="2:4" ht="15.75">
      <c r="B7" s="377" t="s">
        <v>207</v>
      </c>
    </row>
    <row r="8" spans="2:4" ht="15.75">
      <c r="B8" s="377" t="s">
        <v>184</v>
      </c>
    </row>
    <row r="9" spans="2:4" ht="15.75">
      <c r="B9" s="377"/>
    </row>
    <row r="10" spans="2:4" ht="15">
      <c r="B10" s="397" t="s">
        <v>209</v>
      </c>
    </row>
    <row r="11" spans="2:4" ht="15">
      <c r="B11" s="375" t="s">
        <v>201</v>
      </c>
    </row>
    <row r="12" spans="2:4" ht="15">
      <c r="B12" s="375" t="s">
        <v>202</v>
      </c>
    </row>
    <row r="13" spans="2:4" ht="15">
      <c r="B13" s="384" t="s">
        <v>200</v>
      </c>
    </row>
    <row r="14" spans="2:4" ht="15">
      <c r="B14" s="375"/>
    </row>
    <row r="16" spans="2:4" ht="15">
      <c r="B16" s="375"/>
    </row>
    <row r="17" spans="2:2" ht="15">
      <c r="B17" s="378"/>
    </row>
    <row r="18" spans="2:2" ht="15">
      <c r="B18" s="379" t="s">
        <v>185</v>
      </c>
    </row>
    <row r="19" spans="2:2" ht="15">
      <c r="B19" s="379"/>
    </row>
    <row r="20" spans="2:2" ht="15.75">
      <c r="B20" s="377" t="s">
        <v>186</v>
      </c>
    </row>
    <row r="21" spans="2:2" ht="15.75">
      <c r="B21" s="377" t="s">
        <v>187</v>
      </c>
    </row>
    <row r="22" spans="2:2" ht="15.75">
      <c r="B22" s="377"/>
    </row>
    <row r="23" spans="2:2" ht="15.75">
      <c r="B23" s="385" t="s">
        <v>91</v>
      </c>
    </row>
    <row r="24" spans="2:2" ht="15.75">
      <c r="B24" s="376" t="s">
        <v>188</v>
      </c>
    </row>
    <row r="25" spans="2:2" ht="15.75">
      <c r="B25" s="376" t="s">
        <v>189</v>
      </c>
    </row>
    <row r="26" spans="2:2" ht="15.75">
      <c r="B26" s="377"/>
    </row>
    <row r="27" spans="2:2" ht="15.75">
      <c r="B27" s="377" t="s">
        <v>190</v>
      </c>
    </row>
    <row r="28" spans="2:2" ht="15.75">
      <c r="B28" s="377" t="s">
        <v>191</v>
      </c>
    </row>
    <row r="29" spans="2:2" ht="15.75">
      <c r="B29" s="377" t="s">
        <v>192</v>
      </c>
    </row>
    <row r="30" spans="2:2" ht="15.75">
      <c r="B30" s="377" t="s">
        <v>193</v>
      </c>
    </row>
    <row r="31" spans="2:2">
      <c r="B31" s="380"/>
    </row>
    <row r="32" spans="2:2" ht="15.75">
      <c r="B32" s="377" t="s">
        <v>194</v>
      </c>
    </row>
    <row r="33" spans="2:2" ht="15.75">
      <c r="B33" s="381" t="s">
        <v>195</v>
      </c>
    </row>
    <row r="34" spans="2:2" ht="15.75">
      <c r="B34" s="377" t="s">
        <v>196</v>
      </c>
    </row>
    <row r="35" spans="2:2" ht="15.75">
      <c r="B35" s="377"/>
    </row>
    <row r="36" spans="2:2" ht="15.75">
      <c r="B36" s="377" t="s">
        <v>197</v>
      </c>
    </row>
    <row r="37" spans="2:2" ht="15.75">
      <c r="B37" s="377" t="s">
        <v>198</v>
      </c>
    </row>
    <row r="38" spans="2:2" ht="15.75">
      <c r="B38" s="377"/>
    </row>
    <row r="39" spans="2:2" ht="15.75">
      <c r="B39" s="377" t="s">
        <v>210</v>
      </c>
    </row>
    <row r="40" spans="2:2" ht="15.75">
      <c r="B40" s="377" t="s">
        <v>199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E8807BA0EBBB429536BA2CF0EDA09C" ma:contentTypeVersion="4" ma:contentTypeDescription="Create a new document." ma:contentTypeScope="" ma:versionID="81107f0d0f7f1ae370ed7acd224260ec">
  <xsd:schema xmlns:xsd="http://www.w3.org/2001/XMLSchema" xmlns:xs="http://www.w3.org/2001/XMLSchema" xmlns:p="http://schemas.microsoft.com/office/2006/metadata/properties" xmlns:ns2="60e4cbc7-a2ff-4540-8106-3659a47f05f9" xmlns:ns3="340e76ef-b000-4f63-83e2-b274d1db701b" targetNamespace="http://schemas.microsoft.com/office/2006/metadata/properties" ma:root="true" ma:fieldsID="d3f48e3fd46fc65c3203c8ad363c9f39" ns2:_="" ns3:_="">
    <xsd:import namespace="60e4cbc7-a2ff-4540-8106-3659a47f05f9"/>
    <xsd:import namespace="340e76ef-b000-4f63-83e2-b274d1db7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4cbc7-a2ff-4540-8106-3659a47f05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e76ef-b000-4f63-83e2-b274d1db7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65535A-043A-4DBF-A6E0-DC578FD134B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095D2F2-8A7F-4492-B10F-5D87D6FE8B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e4cbc7-a2ff-4540-8106-3659a47f05f9"/>
    <ds:schemaRef ds:uri="340e76ef-b000-4f63-83e2-b274d1db70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AC869B-4EE3-4BAB-9BAD-C74C82784D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BLANK TRAVEL REIMB FORM</vt:lpstr>
      <vt:lpstr>DETAIL MILEAGE SHEET</vt:lpstr>
      <vt:lpstr>CSCU MILEAGE CHART</vt:lpstr>
      <vt:lpstr>MILEAGE GSA RATES</vt:lpstr>
      <vt:lpstr>AUTO INSURANCE POLICY</vt:lpstr>
      <vt:lpstr>'BLANK TRAVEL REIMB FORM'!Print_Area</vt:lpstr>
      <vt:lpstr>'CSCU MILEAGE CHART'!Print_Area</vt:lpstr>
      <vt:lpstr>'DETAIL MILEAGE SHEET'!Print_Area</vt:lpstr>
    </vt:vector>
  </TitlesOfParts>
  <Manager/>
  <Company>CSU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Unknown User</dc:creator>
  <cp:keywords/>
  <dc:description/>
  <cp:lastModifiedBy>Kernan, Maura</cp:lastModifiedBy>
  <cp:revision/>
  <cp:lastPrinted>2023-02-02T20:57:50Z</cp:lastPrinted>
  <dcterms:created xsi:type="dcterms:W3CDTF">1998-05-27T15:48:37Z</dcterms:created>
  <dcterms:modified xsi:type="dcterms:W3CDTF">2024-04-11T15:18:11Z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0x01010078E8807BA0EBBB429536BA2CF0EDA09C</vt:lpwstr>
  </property>
  <property fmtid="{D5CDD505-2E9C-101B-9397-08002B2CF9AE}" pid="3" name="Order">
    <vt:r8>1422000</vt:r8>
  </property>
</Properties>
</file>